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tabRatio="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'Sheet1'!$A$1:$F$498</definedName>
  </definedNames>
  <calcPr fullCalcOnLoad="1"/>
</workbook>
</file>

<file path=xl/sharedStrings.xml><?xml version="1.0" encoding="utf-8"?>
<sst xmlns="http://schemas.openxmlformats.org/spreadsheetml/2006/main" count="988" uniqueCount="985">
  <si>
    <t>51540                                        </t>
  </si>
  <si>
    <t>LUÍS ANTÓNIO MARQUES JESUS LUZ             </t>
  </si>
  <si>
    <t>51556                                                 </t>
  </si>
  <si>
    <t>FREDERICO ALVAREZ DA COSTA DE DEUS</t>
  </si>
  <si>
    <t>51570                                             </t>
  </si>
  <si>
    <t>RICARDO ALEXANDRE NEVES CORREIA PINTO </t>
  </si>
  <si>
    <t>51669                                </t>
  </si>
  <si>
    <t>DIOGO FREDERICO COSTA FERREIRA E BOUQUET MONTEIRO  </t>
  </si>
  <si>
    <t>51671                                                         </t>
  </si>
  <si>
    <t>CARLA SOFIA PAIVA DUARTE  </t>
  </si>
  <si>
    <t>51673                                                      </t>
  </si>
  <si>
    <t>RIDWAN SULEMANGI GULAMO NABI </t>
  </si>
  <si>
    <t>52016                                          </t>
  </si>
  <si>
    <t>JOSÉ RAULINO MENDONÇA ROSA               </t>
  </si>
  <si>
    <t>52017                                                   </t>
  </si>
  <si>
    <t>JOÃO PEDRO BARREIRO DOS SANTOS  </t>
  </si>
  <si>
    <t>52018                                                    </t>
  </si>
  <si>
    <t>KATILA SOFIA DE FREITAS MENDES </t>
  </si>
  <si>
    <t>52019                                                       </t>
  </si>
  <si>
    <t>FILIPE DO VALE PIRES TOCHA  </t>
  </si>
  <si>
    <t>52021                                             </t>
  </si>
  <si>
    <t>52022                                                        </t>
  </si>
  <si>
    <t>IVO MANUEL NEVES MONTEIRO  </t>
  </si>
  <si>
    <t>52023                                                             </t>
  </si>
  <si>
    <t>JOSÉ RUI BAIOA CALIXTO</t>
  </si>
  <si>
    <t>52024                                                        </t>
  </si>
  <si>
    <t>JOÃO MANUEL CARDOSO LOPES  </t>
  </si>
  <si>
    <t>52025                                           </t>
  </si>
  <si>
    <t>JOÃO FILIPE BORGES RIOCOLES GONÇALVES   </t>
  </si>
  <si>
    <t>52027                                                               </t>
  </si>
  <si>
    <t>JOÃO PEQUITO ALMEIDA</t>
  </si>
  <si>
    <t>52028                                                  </t>
  </si>
  <si>
    <t>JEAN PAULO GIL BARROCA           </t>
  </si>
  <si>
    <t>52029                                                        </t>
  </si>
  <si>
    <t>JISTESH PRAMODRAY MANSUCLAL</t>
  </si>
  <si>
    <t>52030                                                   </t>
  </si>
  <si>
    <t>JOÃO PEDRO ESTILITA ANTUNES     </t>
  </si>
  <si>
    <t>52031                                                            </t>
  </si>
  <si>
    <t>JOÃO LUÍS PRATA ANTUNES</t>
  </si>
  <si>
    <t>52032                                            </t>
  </si>
  <si>
    <t>IVO LUÍS DE LA CERDA GARCIA E SOUSA   </t>
  </si>
  <si>
    <t>52033                                     </t>
  </si>
  <si>
    <t>JOÃO LUÍS DE BRITO MEDEIROS                   </t>
  </si>
  <si>
    <t>52034                                               </t>
  </si>
  <si>
    <t>INÊS BRANCO DE OLIVEIRA E SOUSA     </t>
  </si>
  <si>
    <t>52037                                         </t>
  </si>
  <si>
    <t>JOSÉ PEDRO DA LUZ BERNARDO DE FIGUEIREDO  </t>
  </si>
  <si>
    <t>52038                                                    </t>
  </si>
  <si>
    <t>GONÇALO IVO SANCHES DE CARVALHO</t>
  </si>
  <si>
    <t>52039                                                  </t>
  </si>
  <si>
    <t>FRANCISCO ALBUQUERQUE DE CASTRO  </t>
  </si>
  <si>
    <t>52041                                                    </t>
  </si>
  <si>
    <t>HUGO MIGUEL PALHARES FONTES    </t>
  </si>
  <si>
    <t>52042                                 </t>
  </si>
  <si>
    <t>HUGO EMANUEL CHAINHO DA COSTA MARTINS             </t>
  </si>
  <si>
    <t>52043                                            </t>
  </si>
  <si>
    <t>JOÃO GONÇALO DELGADO TORRES            </t>
  </si>
  <si>
    <t>52044                                        </t>
  </si>
  <si>
    <t>52045                                               </t>
  </si>
  <si>
    <t>EMANUEL RICARDO DOS SANTOS GASPAR   </t>
  </si>
  <si>
    <t>52046                                                  </t>
  </si>
  <si>
    <t>ERICO ARTUR FERNANDES PINTO      </t>
  </si>
  <si>
    <t>52047                                                         </t>
  </si>
  <si>
    <t>LUÍS TELMO MORGADO AREZ   </t>
  </si>
  <si>
    <t>52048                                                     </t>
  </si>
  <si>
    <t>HUGO MIGUEL CLARO PINTO       </t>
  </si>
  <si>
    <t>52049                             </t>
  </si>
  <si>
    <t>LUÍS RICARDO VAZ MATOS SIMÕES     </t>
  </si>
  <si>
    <t>52050                                              </t>
  </si>
  <si>
    <t>HUGO MANUEL DA SILVA                 </t>
  </si>
  <si>
    <t>52051                                              </t>
  </si>
  <si>
    <t>LUÍS RICARDO DIAS DA COSTA           </t>
  </si>
  <si>
    <t>52052                                             </t>
  </si>
  <si>
    <t>JOÃO PEDRO ALBERTY PIRES ROCHA GUERRA </t>
  </si>
  <si>
    <t>52053                                                    </t>
  </si>
  <si>
    <t>JORGE MIGUEL DE FREITAS FERRAZ </t>
  </si>
  <si>
    <t>52055                     </t>
  </si>
  <si>
    <t>52058                                                    </t>
  </si>
  <si>
    <t>JOÃO MIGUEL DE SOUSA DAVID     </t>
  </si>
  <si>
    <t>52059                                               </t>
  </si>
  <si>
    <t>JOÃO MARIA MARQUES DOS SANTOS BIMBO </t>
  </si>
  <si>
    <t>52061                                          </t>
  </si>
  <si>
    <t>JOSÉ LUÍS DOS SANTOS ANTÓNIO             </t>
  </si>
  <si>
    <t>52062                                                               </t>
  </si>
  <si>
    <t>JOÃO CAIRES COELHO  </t>
  </si>
  <si>
    <t>52063                                                        </t>
  </si>
  <si>
    <t>JOÃO CARLOS DA SILVA SANTOS</t>
  </si>
  <si>
    <t>52064                                                </t>
  </si>
  <si>
    <t>HÉLIO RODRIGO MARTINS PEREIRA      </t>
  </si>
  <si>
    <t>52065                                               </t>
  </si>
  <si>
    <t>FREDERICO CORREIA PINTO PRATAS      </t>
  </si>
  <si>
    <t>52066                                                </t>
  </si>
  <si>
    <t>HENRIQUE DE CASTRO MARTINS         </t>
  </si>
  <si>
    <t>52067                                                       </t>
  </si>
  <si>
    <t>LUÍS ANDRÉ DOS REIS COVAO   </t>
  </si>
  <si>
    <t>52068                                               </t>
  </si>
  <si>
    <t>JOÃO CARLOS PALMA GODINHO           </t>
  </si>
  <si>
    <t>52070                                                </t>
  </si>
  <si>
    <t>HELDER FILIPE RODRIGUES MIRANDA    </t>
  </si>
  <si>
    <t>52071                                         </t>
  </si>
  <si>
    <t>LUÍS FILIPE DA SILVA BICUDO               </t>
  </si>
  <si>
    <t>52073                                                           </t>
  </si>
  <si>
    <t>FERNANDO MATOS RODRIGUES</t>
  </si>
  <si>
    <t>52074                                                    </t>
  </si>
  <si>
    <t>FILIPE EMANUEL PALMEIRA MARQUES</t>
  </si>
  <si>
    <t>52075                                                     </t>
  </si>
  <si>
    <t>HELDER ALVES DA SILVA         </t>
  </si>
  <si>
    <t>52076                                                            </t>
  </si>
  <si>
    <t>JOSÉ LUÍS PINTO PEDRAS </t>
  </si>
  <si>
    <t>52077                            </t>
  </si>
  <si>
    <t>GUILHERME LUÍS MORGADO SOARES TEIXEIRA DOS SANTOS      </t>
  </si>
  <si>
    <t>52078                                        </t>
  </si>
  <si>
    <t>LUÍS MIGUEL FINO DA SILVA AREZ             </t>
  </si>
  <si>
    <t>52079                                                       </t>
  </si>
  <si>
    <t>LUÍS MIGUEL ESTEVES COELHO  </t>
  </si>
  <si>
    <t>52080                                              </t>
  </si>
  <si>
    <t>FILIPE MIGUEL CARVALHO GASPAR        </t>
  </si>
  <si>
    <t>52081                                                   </t>
  </si>
  <si>
    <t>JOANA EUSÉBIO DIONÍSIO          </t>
  </si>
  <si>
    <t>52082                                                          </t>
  </si>
  <si>
    <t>GUILHERME ALVES PEREIRA  </t>
  </si>
  <si>
    <t>52084                                             </t>
  </si>
  <si>
    <t>LUÍS MIGUEL BORGES BRAS DE ALMEIDA    </t>
  </si>
  <si>
    <t>52086                                          </t>
  </si>
  <si>
    <t>JOÃO PAULO DO AMARAL DE JESUS RODRIGUES  </t>
  </si>
  <si>
    <t>52087                                                        </t>
  </si>
  <si>
    <t>JOSÉ EDUARDO CARDOSO ANTÃO </t>
  </si>
  <si>
    <t>52088                                    </t>
  </si>
  <si>
    <t>HENRIQUE MANUEL LINDGREN AMARAL FERNANDES      </t>
  </si>
  <si>
    <t>52089                                                </t>
  </si>
  <si>
    <t>FILIPE ALEXANDRE DIOGO MAIA CADETE </t>
  </si>
  <si>
    <t>52091                                                        </t>
  </si>
  <si>
    <t>GONÇALO BRUNO SANTOS DIAS  </t>
  </si>
  <si>
    <t>52092                                                  </t>
  </si>
  <si>
    <t>JOSÉ PAULO CALDEIRA DE JESUS     </t>
  </si>
  <si>
    <t>52093                                                  </t>
  </si>
  <si>
    <t>FAUSTO MIGUEL PASCOAL FERREIRA   </t>
  </si>
  <si>
    <t>52095                                       </t>
  </si>
  <si>
    <t>52096                                                      </t>
  </si>
  <si>
    <t>JOSÉ MIGUEL LADEIRA PORTELO  </t>
  </si>
  <si>
    <t>52097                                                               </t>
  </si>
  <si>
    <t>FÁBIO SANCHEZ POMBAR</t>
  </si>
  <si>
    <t>52098                                     </t>
  </si>
  <si>
    <t>52099                                                        </t>
  </si>
  <si>
    <t>PEDRO MIGUEL FREIRE NUNES  </t>
  </si>
  <si>
    <t>52100                                           </t>
  </si>
  <si>
    <t>ANTÓNIO PEDRO MENDES ANTUNES DOS SANTOS </t>
  </si>
  <si>
    <t>52101                            </t>
  </si>
  <si>
    <t>ANTÓNIO MIGUEL DOS SANTOS FRANCÊS TOMÉ                 </t>
  </si>
  <si>
    <t>52102                                            </t>
  </si>
  <si>
    <t>PEDRO MIGUEL REIS DOMINGUES            </t>
  </si>
  <si>
    <t>52103                                               </t>
  </si>
  <si>
    <t>PEDRO MIGUEL ROCHA FREITAS          </t>
  </si>
  <si>
    <t>52104                                                   </t>
  </si>
  <si>
    <t>ANTÓNIO MARIA PISSARRO GAMBÔA   </t>
  </si>
  <si>
    <t>52105                                                  </t>
  </si>
  <si>
    <t>PEDRO RODRIGO MACHADO FERNANDES  </t>
  </si>
  <si>
    <t>52106                          </t>
  </si>
  <si>
    <t>PETRA RENATA SALVADOR DA CRUZ                            </t>
  </si>
  <si>
    <t>52107                                                   </t>
  </si>
  <si>
    <t xml:space="preserve">RAÚL ALEXANDRE GONÇALVES PAULO  </t>
  </si>
  <si>
    <t>52108                                                     </t>
  </si>
  <si>
    <t>RENATO FERNANDES DE CARVALHO  </t>
  </si>
  <si>
    <t>52109                                          </t>
  </si>
  <si>
    <t>ROBERTO FILIPE CORREIA CABRITA           </t>
  </si>
  <si>
    <t>52111                                                  </t>
  </si>
  <si>
    <t>ARMANDO JORGE ALEXANDRE MARQUES  </t>
  </si>
  <si>
    <t>52112                                                  </t>
  </si>
  <si>
    <t>RICARDO FILIPE SENTIEIRO FARINHA </t>
  </si>
  <si>
    <t>52113                                                  </t>
  </si>
  <si>
    <t>ANDREY GUIMARÃES GOMES CRAVID    </t>
  </si>
  <si>
    <t>52114                                                    </t>
  </si>
  <si>
    <t>RICARDO JORGE BAPTISTA CARONA </t>
  </si>
  <si>
    <t>52115                                                     </t>
  </si>
  <si>
    <t>RICARDO JORGE COSTA ALCÁCER   </t>
  </si>
  <si>
    <t>52116                                                 </t>
  </si>
  <si>
    <t>RICARDO JORGE SIMÕES RIBEIRO      </t>
  </si>
  <si>
    <t>52117                                    </t>
  </si>
  <si>
    <t>RICARDO MANUEL CANDEIAS DA SILVA SANTOS        </t>
  </si>
  <si>
    <t>52118                                                    </t>
  </si>
  <si>
    <t>RICARDO MANUEL FLORINDO GALEGO </t>
  </si>
  <si>
    <t>52119                                                           </t>
  </si>
  <si>
    <t>ANDRÉ SOUSA VIOLANTE    </t>
  </si>
  <si>
    <t>52120                                                </t>
  </si>
  <si>
    <t>RICARDO NUNO DE BRITO BARROS ANDRÉ </t>
  </si>
  <si>
    <t>52121                                   </t>
  </si>
  <si>
    <t>RICARDO PEREIRA NEVES MORGADO FERREIRA          </t>
  </si>
  <si>
    <t>52122                                                 </t>
  </si>
  <si>
    <t>CARLOS MANUEL FERREIRA SANTOS    </t>
  </si>
  <si>
    <t>52123                                                        </t>
  </si>
  <si>
    <t>ÂNGELO FILIPE ROLO MONTEIRO</t>
  </si>
  <si>
    <t>52124                                                          </t>
  </si>
  <si>
    <t>PEDRO FILIPE ALHAIS LOPES</t>
  </si>
  <si>
    <t>52125                                                    </t>
  </si>
  <si>
    <t>CARLOS JOSÉ DOMINGOS DOS SANTOS</t>
  </si>
  <si>
    <t>52126                                                      </t>
  </si>
  <si>
    <t>CARLOS FILIPE ALVES VARANDAS </t>
  </si>
  <si>
    <t>52127                                                </t>
  </si>
  <si>
    <t>PEDRO ALEXANDRE DE CARVALHO AFONSO </t>
  </si>
  <si>
    <t>52129                                                    </t>
  </si>
  <si>
    <t>PEDRO ANTÓNIO FERREIRA VENTURA </t>
  </si>
  <si>
    <t>52130                                                </t>
  </si>
  <si>
    <t>PEDRO ARROZ CORREIA BONIFÁCIO SERRA</t>
  </si>
  <si>
    <t>52131                                                          </t>
  </si>
  <si>
    <t>PEDRO CABRAL VICENTE     </t>
  </si>
  <si>
    <t>52132                                                             </t>
  </si>
  <si>
    <t>PEDRO CORREIA CORDEIRO</t>
  </si>
  <si>
    <t>52133                                         </t>
  </si>
  <si>
    <t>PEDRO DANIEL GOMES RIBEIRO SILVA TEIXEIRA </t>
  </si>
  <si>
    <t>52134                                                 </t>
  </si>
  <si>
    <t>BRUNO SILVA CAMPOS ASSIS PAIXÃO   </t>
  </si>
  <si>
    <t>52136                                               </t>
  </si>
  <si>
    <t>PEDRO EDGAR FERREIRA DE ALMEIDA     </t>
  </si>
  <si>
    <t>52137                                           </t>
  </si>
  <si>
    <t>PEDRO MIGUEL FERNANDES RAMOS LEITÃO     </t>
  </si>
  <si>
    <t>52139                                                   </t>
  </si>
  <si>
    <t>PEDRO GONÇALVES PIMENTEL        </t>
  </si>
  <si>
    <t>52140                                             </t>
  </si>
  <si>
    <t>BRUNO RICARDO DA FONSECA MARQUES      </t>
  </si>
  <si>
    <t>52141                                                 </t>
  </si>
  <si>
    <t>PEDRO MANUEL DOS SANTOS HENRIQUES </t>
  </si>
  <si>
    <t>52142                                   </t>
  </si>
  <si>
    <t>PEDRO MANUEL DOS SANTOS VALVERDE                </t>
  </si>
  <si>
    <t>52143                                             </t>
  </si>
  <si>
    <t>BRUNO FILIPE MATIAS JESUS BALEIZÃO    </t>
  </si>
  <si>
    <t>52144                                          </t>
  </si>
  <si>
    <t>ARTUR MANUEL COSTA PINTO PREGO DE FARIA </t>
  </si>
  <si>
    <t>52145                                                     </t>
  </si>
  <si>
    <t>ARTUR JORGE DE CASTRO SILVA  </t>
  </si>
  <si>
    <t>52146                                            </t>
  </si>
  <si>
    <t>PEDRO MIGUEL DAS NEVES SILVA PEREIRA   </t>
  </si>
  <si>
    <t>52147                                                      </t>
  </si>
  <si>
    <t>ARTUR JORGE ANTUNES OLIVEIRA</t>
  </si>
  <si>
    <t>52148                                                     </t>
  </si>
  <si>
    <t>ROBERTO IVAN DA SILVA JORGE   </t>
  </si>
  <si>
    <t>52149                                                          </t>
  </si>
  <si>
    <t>BRUNO SANTOS CRISTINA   </t>
  </si>
  <si>
    <t>52150                                                           </t>
  </si>
  <si>
    <t>TIAGO TERESA TEODOSIO  </t>
  </si>
  <si>
    <t>52151                                                  </t>
  </si>
  <si>
    <t>TELMO ANDRÉ RODRIGUES BATISTA    </t>
  </si>
  <si>
    <t>52152                                               </t>
  </si>
  <si>
    <t>TIAGO ALEXANDRE SEQUEIRA REBELO    </t>
  </si>
  <si>
    <t>52154                                                               </t>
  </si>
  <si>
    <t>TIAGO LUCAS REI     </t>
  </si>
  <si>
    <t>52155                                          </t>
  </si>
  <si>
    <t>ANA CRISTINA MAGALHÃES DE JESUS ALEIXO  </t>
  </si>
  <si>
    <t>52156                                           </t>
  </si>
  <si>
    <t>TIAGO MANUEL OLIVEIRA HENRIQUES MOITA   </t>
  </si>
  <si>
    <t>52157                                    </t>
  </si>
  <si>
    <t>TIAGO MIGUEL BALTAZAR COELHO DE MOURA ANTUNES  </t>
  </si>
  <si>
    <t>52158                                   </t>
  </si>
  <si>
    <t>TIAGO MIGUEL DE ALMEIDA LOURENÇO CLEMENTE      </t>
  </si>
  <si>
    <t>52159                                                       </t>
  </si>
  <si>
    <t>TIAGO MIGUEL MARTINS COSTA </t>
  </si>
  <si>
    <t>52160                                                   </t>
  </si>
  <si>
    <t>TIAGO MIGUEL MARTINS DA COSTA </t>
  </si>
  <si>
    <t>52161                                                   </t>
  </si>
  <si>
    <t>ANDRÉ MIGUEL FERNANDES FARIA   </t>
  </si>
  <si>
    <t>52162                                                 </t>
  </si>
  <si>
    <t>ANA CATARINA FONTES GUIMARÃES    </t>
  </si>
  <si>
    <t>52163                                                 </t>
  </si>
  <si>
    <t>SIMÃO RODRIGUES RESENDES CABRAL  </t>
  </si>
  <si>
    <t>52164       </t>
  </si>
  <si>
    <t>52165                             </t>
  </si>
  <si>
    <t>VASCO ANDRÉ FERRONHA DE BRITO     </t>
  </si>
  <si>
    <t>52166            </t>
  </si>
  <si>
    <t>VASCO FERNANDES GARCIA BARRETO                     </t>
  </si>
  <si>
    <t>52167                          </t>
  </si>
  <si>
    <t>ALFREDO RAFAEL PEREIRA GOMES         </t>
  </si>
  <si>
    <t>52168                             </t>
  </si>
  <si>
    <t>ALEXANDRE PATRÃO NEVES ALVES      </t>
  </si>
  <si>
    <t>52169                            </t>
  </si>
  <si>
    <t>ALEXANDRE MIGUEL BELO GONÇALVES    </t>
  </si>
  <si>
    <t>52170                            </t>
  </si>
  <si>
    <t>VÍTOR GONÇALO FERNANDES TEIXEIRA   </t>
  </si>
  <si>
    <t>52171                                  </t>
  </si>
  <si>
    <t>VÍTOR GONÇALO MARQUES RUIVO  </t>
  </si>
  <si>
    <t>52172                      </t>
  </si>
  <si>
    <t>ALEXANDRE HENRIQUE RODRIGUES NEVES       </t>
  </si>
  <si>
    <t>52173                             </t>
  </si>
  <si>
    <t>VIVALDO ALEXANDRE MARTINS PALMA   </t>
  </si>
  <si>
    <t>52174                                       </t>
  </si>
  <si>
    <t>WALID KARAM AZZUBAIDI   </t>
  </si>
  <si>
    <t>52175                               </t>
  </si>
  <si>
    <t>TIAGO MIGUEL ORANTOS BORRALHO   </t>
  </si>
  <si>
    <t>52176                                   </t>
  </si>
  <si>
    <t>RUI PEDRO FORTUNA ANDRÊS    </t>
  </si>
  <si>
    <t>52177                        </t>
  </si>
  <si>
    <t>ANDRÉ MIGUEL DE OLIVEIRA COSTA         </t>
  </si>
  <si>
    <t>52179                             </t>
  </si>
  <si>
    <t>ROGÉRIO SEICEIRA PINTO            </t>
  </si>
  <si>
    <t>52181                               </t>
  </si>
  <si>
    <t>RUI ALBERTO OLIVEIRA DOMINGUES  </t>
  </si>
  <si>
    <t>52182                     </t>
  </si>
  <si>
    <t>RUI DINIS MANGUEIRA BENTO                 </t>
  </si>
  <si>
    <t>52183                         </t>
  </si>
  <si>
    <t>RUI FILIPE PIMENTA PIRES              </t>
  </si>
  <si>
    <t>52184                          </t>
  </si>
  <si>
    <t>RUI JORGE DE SANTANA SALTÃO          </t>
  </si>
  <si>
    <t>52185                                 </t>
  </si>
  <si>
    <t>ANDRÉ FILIPE DIAS LOPES       </t>
  </si>
  <si>
    <t>52187                                 </t>
  </si>
  <si>
    <t>RUI MIGUEL LOPES SANTOS       </t>
  </si>
  <si>
    <t>52188                                               </t>
  </si>
  <si>
    <t>ANA MARGARIDA DAS NEVES GONÇALVES  </t>
  </si>
  <si>
    <t>52189                                           </t>
  </si>
  <si>
    <t>RUI NELSON LOPES DA SILVA             </t>
  </si>
  <si>
    <t>52190                              </t>
  </si>
  <si>
    <t>STEVEN VIEIRA FERREIRA           </t>
  </si>
  <si>
    <t>52191                         </t>
  </si>
  <si>
    <t>SAMUEL ANTÓNIO TOJAL FERREIRA         </t>
  </si>
  <si>
    <t>52192                          </t>
  </si>
  <si>
    <t>ANDRÉ ALBERTO GODINHO GOMES MALVAS   </t>
  </si>
  <si>
    <t>52193                                          </t>
  </si>
  <si>
    <t>SAMUEL NUNO CORREIA  </t>
  </si>
  <si>
    <t>52194                                      </t>
  </si>
  <si>
    <t>SAMUEL VITORINO COELHO   </t>
  </si>
  <si>
    <t>52195                               </t>
  </si>
  <si>
    <t>SÉRGIO DAVID DA SILVA JORGE     </t>
  </si>
  <si>
    <t>52196                                            </t>
  </si>
  <si>
    <t>ANA RITA MARQUES CARVALHO            </t>
  </si>
  <si>
    <t>52197                            </t>
  </si>
  <si>
    <t>SÉRGIO GONÇALO DA CRUZ MASSANO     </t>
  </si>
  <si>
    <t>52198                                </t>
  </si>
  <si>
    <t>ANA RITA GOMES PAULA SANTOS    </t>
  </si>
  <si>
    <t>52199        </t>
  </si>
  <si>
    <t>SÉRGIO MIGUEL CHICAU BARBOSA DO CARMO                  </t>
  </si>
  <si>
    <t>52200                         </t>
  </si>
  <si>
    <t>SÍLVIA MARGARIDA CARDOSO DE SÁ CORTEZ </t>
  </si>
  <si>
    <t>52201                                 </t>
  </si>
  <si>
    <t>BRUNO MIGUEL FERREIRA VEIGAS  </t>
  </si>
  <si>
    <t>52202                                </t>
  </si>
  <si>
    <t>RUI MIGUEL OLIVEIRA MARTINS    </t>
  </si>
  <si>
    <t>52203                        </t>
  </si>
  <si>
    <t>DANIEL CORREIA ROMÃO RIBEIRO NUNES     </t>
  </si>
  <si>
    <t>52204                             </t>
  </si>
  <si>
    <t>DANIEL FILIPE DOS SANTOS PESTANA  </t>
  </si>
  <si>
    <t>52205                       </t>
  </si>
  <si>
    <t>DANIEL FILIPE CABRAL MARE DA SILVA DIAS </t>
  </si>
  <si>
    <t>52206                                                  </t>
  </si>
  <si>
    <t>MIGUEL CALHAU GUERREIRO CONTENTE </t>
  </si>
  <si>
    <t>52207                                            </t>
  </si>
  <si>
    <t>NUNO DAVID GERALDES PIRES              </t>
  </si>
  <si>
    <t>52208                                                     </t>
  </si>
  <si>
    <t>NUNO FILIPE CANOILAS FREIRE   </t>
  </si>
  <si>
    <t>52209                                                       </t>
  </si>
  <si>
    <t>NUNO FILIPE DE AMORIM COITO </t>
  </si>
  <si>
    <t>52210                                               </t>
  </si>
  <si>
    <t>CLÁUDIA ALEXANDRA MAGALHÃES SOARES  </t>
  </si>
  <si>
    <t>52212                                                     </t>
  </si>
  <si>
    <t>DAVID JOSÉ PINTO DOS SANTOS   </t>
  </si>
  <si>
    <t>52213                                          </t>
  </si>
  <si>
    <t>DAVID MANUEL TEIXEIRA FERNANDES          </t>
  </si>
  <si>
    <t>52214                                                          </t>
  </si>
  <si>
    <t>MARIA INÊS LOPES MARQUES </t>
  </si>
  <si>
    <t>52216                                                        </t>
  </si>
  <si>
    <t>NUNO MARQUES DOS SANTOS    </t>
  </si>
  <si>
    <t>52217                                                         </t>
  </si>
  <si>
    <t>NATAL PAMBU REIS          </t>
  </si>
  <si>
    <t>52218                                           </t>
  </si>
  <si>
    <t>DANIEL ANTÓNIO AGUIAR FERNANDES TATO    </t>
  </si>
  <si>
    <t>52219                                                    </t>
  </si>
  <si>
    <t>NUNO FILIPE FERNANDES DUARTE   </t>
  </si>
  <si>
    <t>52220                            </t>
  </si>
  <si>
    <t>MIGUEL PEDRO NORONHA RAMOS VIGÁRIO PACHECO             </t>
  </si>
  <si>
    <t>52221                                                 </t>
  </si>
  <si>
    <t>DUARTE MANUEL ESTEVES ESTRADA     </t>
  </si>
  <si>
    <t>52222                                  </t>
  </si>
  <si>
    <t>MARCO ANTÓNIO PEREIRA AREDE                      </t>
  </si>
  <si>
    <t>52224                                               </t>
  </si>
  <si>
    <t>MIGUEL JOÃO LOPES RIBEIRO DA SILVA  </t>
  </si>
  <si>
    <t>52225                               </t>
  </si>
  <si>
    <t>DAVID AUGUSTO TELES MARQUES TEIXEIRA DA COSTA       </t>
  </si>
  <si>
    <t>52226                                                 </t>
  </si>
  <si>
    <t>DAVID ANDRÉ NUNES BARRAS          </t>
  </si>
  <si>
    <t>52227                               </t>
  </si>
  <si>
    <t>NELSON FILIPE DE SOUSA DA SILVA                    </t>
  </si>
  <si>
    <t>52228                                           </t>
  </si>
  <si>
    <t>EDGAR FILIPE SALGUEIRO MARQUES DA SILVA </t>
  </si>
  <si>
    <t>52229                                          </t>
  </si>
  <si>
    <t>DAVID LOPES JERÓNIMO                     </t>
  </si>
  <si>
    <t>52230                                                   </t>
  </si>
  <si>
    <t>MIGUEL DE ABREU FARO NUNES      </t>
  </si>
  <si>
    <t>52231                                                  </t>
  </si>
  <si>
    <t>MARCOS FILIPE CRISPIM PEREIRA    </t>
  </si>
  <si>
    <t>52232                                           </t>
  </si>
  <si>
    <t>DIOGO MIGUEL PEREIRA BRANCO RIBEIRO     </t>
  </si>
  <si>
    <t>52233                                          </t>
  </si>
  <si>
    <t>DAVID JOÃO MARTINS LAGES LOPES PINTO     </t>
  </si>
  <si>
    <t>52235                                   </t>
  </si>
  <si>
    <t>DANIEL BARREIROS SANTOS QUELUZ                  </t>
  </si>
  <si>
    <t>52236                                                  </t>
  </si>
  <si>
    <t>MIGUEL NEVES LANDIM              </t>
  </si>
  <si>
    <t>52237                                                    </t>
  </si>
  <si>
    <t>DIOGO ALEXANDRE LÁZARO CALADO  </t>
  </si>
  <si>
    <t>52238                                            </t>
  </si>
  <si>
    <t>CARLOS PEDRO JERÓNIMO DE OLIVEIRA      </t>
  </si>
  <si>
    <t>52239                                  </t>
  </si>
  <si>
    <t>CAROLINA MARIA FERREIRA ALVES DA COSTA LEITE    </t>
  </si>
  <si>
    <t>52240                                           </t>
  </si>
  <si>
    <t>NUNO RICARDO GONÇALVES PEREIRA         </t>
  </si>
  <si>
    <t>52241                                                    </t>
  </si>
  <si>
    <t>MÁRIO JORGE FERREIRA VIEIRA   </t>
  </si>
  <si>
    <t>52242                                                        </t>
  </si>
  <si>
    <t>DHURIAN ROHIT VITOLDAS    </t>
  </si>
  <si>
    <t>52243                                              </t>
  </si>
  <si>
    <t>NUNO PEDRO PEDROSA RODRIGUES         </t>
  </si>
  <si>
    <t>52244                                          </t>
  </si>
  <si>
    <t>NUNO MANUEL RIBEIRO SIMÕES NAMORADO      </t>
  </si>
  <si>
    <t>52245                                                   </t>
  </si>
  <si>
    <t>DIDIER DE CARVALHO PAQUETE LIMA </t>
  </si>
  <si>
    <t>52247                                                  </t>
  </si>
  <si>
    <t>PAULO JORGE PEREIRA CARREIRAS   </t>
  </si>
  <si>
    <t>52248                                             </t>
  </si>
  <si>
    <t>MARCELO NUNO GONÇALVES DOURADO PAIS   </t>
  </si>
  <si>
    <t>52249                           </t>
  </si>
  <si>
    <t xml:space="preserve">PAULO BERNARDO DE FIGUEIREDO COUTINHO                   </t>
  </si>
  <si>
    <t>52250                                              </t>
  </si>
  <si>
    <t>NUNO MIGUEL MORGADO DA SILVA MOURA   </t>
  </si>
  <si>
    <t>52251                                       </t>
  </si>
  <si>
    <t>DAVID MIGUEL CORREIA DE OLIVEIRA ALVES     </t>
  </si>
  <si>
    <t>52254                      </t>
  </si>
  <si>
    <t>52255                                  </t>
  </si>
  <si>
    <t>NUNO MIGUEL PACHECO E MELLO REIS DE JESUS        </t>
  </si>
  <si>
    <t>52256                                             </t>
  </si>
  <si>
    <t>NUNO MIGUEL DOS SANTOS VALVERDE      </t>
  </si>
  <si>
    <t>52257                                                   </t>
  </si>
  <si>
    <t>NUNO PEDRO FERREIRA ROSADO      </t>
  </si>
  <si>
    <t>52258                                                    </t>
  </si>
  <si>
    <t>NUNO MIGUEL GONÇALVES REIS    </t>
  </si>
  <si>
    <t>52259                                    </t>
  </si>
  <si>
    <t>MANUEL JOSÉ BETTENCOURT CEPEDA MALHADO        </t>
  </si>
  <si>
    <t>52260                         </t>
  </si>
  <si>
    <t>DIOGO MANUEL MONTEIRO FÉLIX           </t>
  </si>
  <si>
    <t>52261                                 </t>
  </si>
  <si>
    <t>MAURO MIGUEL ALMEIDA DOS SANTOS COSTA             </t>
  </si>
  <si>
    <t>52262                                           </t>
  </si>
  <si>
    <t>NUNO MIGUEL DA SILVA JACINTO           </t>
  </si>
  <si>
    <t>52514                 </t>
  </si>
  <si>
    <t>MIGUEL MENDES DE BARROS                      </t>
  </si>
  <si>
    <t xml:space="preserve">53055   </t>
  </si>
  <si>
    <t>HÉLDER COSTA LOURENÇO                                                           </t>
  </si>
  <si>
    <t>53057                                                     </t>
  </si>
  <si>
    <t>IVAN MICHEL SEMEDO AFONSO     </t>
  </si>
  <si>
    <t>53067                                                        </t>
  </si>
  <si>
    <t>ANTÓNIO OLIVEIRA GONGA    </t>
  </si>
  <si>
    <t>53068                                                </t>
  </si>
  <si>
    <t>GUSTAVO CAMPOS SEBASTIÃO    </t>
  </si>
  <si>
    <t>53087                                               </t>
  </si>
  <si>
    <t xml:space="preserve">DIOGO DA SILVA BALTAZAR           </t>
  </si>
  <si>
    <t>Alunos não inscritos</t>
  </si>
  <si>
    <t>Giampaolo Lamacchia</t>
  </si>
  <si>
    <t xml:space="preserve"> </t>
  </si>
  <si>
    <t>Jose Miguel Santos Brito</t>
  </si>
  <si>
    <t>53088                                             </t>
  </si>
  <si>
    <t>JOÃO MANUEL RODRIGUES DA COSTA       </t>
  </si>
  <si>
    <t>53090                                    </t>
  </si>
  <si>
    <t>JOÃO MIGUEL SANTOS FALCÃO MORENO PINHEIRO     </t>
  </si>
  <si>
    <t>53091                                    </t>
  </si>
  <si>
    <t>JOÃO PEDRO BANHA CASTEL BRANCO VALVERDE     </t>
  </si>
  <si>
    <t>53170                                                        </t>
  </si>
  <si>
    <t>RAFAEL GAMEIRO GRECCO     </t>
  </si>
  <si>
    <t>53197                                                 </t>
  </si>
  <si>
    <t>MIGUEL EDUARDO GONZALEZ SANTOS    </t>
  </si>
  <si>
    <t xml:space="preserve">53210   </t>
  </si>
  <si>
    <t>ALEXANDRINO GOMES MENDES TAVARES  </t>
  </si>
  <si>
    <t>DIOGO NUNO RAMOS ADEGA</t>
  </si>
  <si>
    <t>LUÍS MIGUEL FERREIRA ROICADO  </t>
  </si>
  <si>
    <t>MIGUEL ÂNGELO DINIS ARAÚJO </t>
  </si>
  <si>
    <t>BRUNO TEBBAL BARRACOSA          </t>
  </si>
  <si>
    <t>JOSÉ JOÃO NABAIS FERNANDES                         </t>
  </si>
  <si>
    <t>LUÍS MIGUEL DIAS MARTINS                          </t>
  </si>
  <si>
    <t>LUÍS FILIPE DOS SANTOS RODRIGUES                  </t>
  </si>
  <si>
    <t>NELSON PAULO VITORINO PIRES          </t>
  </si>
  <si>
    <t>JOSÉ JOÃO DA SILVA AGUIAR PROENÇA         </t>
  </si>
  <si>
    <t>IVO GUILHERME MORAIS DA COSTA REGO   </t>
  </si>
  <si>
    <t>LUÍS MIGUEL MALVEIRO PEREIRA TOMAZ ROQUE  </t>
  </si>
  <si>
    <t>FILIPA RODRIGUES LUCAS AMARO GONÇALVES     </t>
  </si>
  <si>
    <t>RICARDO FILIPE DA COSTA VIEIRA DE SOUSA      </t>
  </si>
  <si>
    <t>AFONSO DUARTE SANCHES GONÇALVES CUSTÓDIO CORREIA</t>
  </si>
  <si>
    <t>FERNANDO AUGUSTO DOS REIS MONTEIRO DE SOUSA GUERRA</t>
  </si>
  <si>
    <t>TIAGO VICENTE BERLINGA DE ALMEIDA DOS SANTOS BARROSO</t>
  </si>
  <si>
    <t>DIOGO MANUEL OLIVEIRA FIGUEIREDO DE LA CUEVA COUTO</t>
  </si>
  <si>
    <t>Nº</t>
  </si>
  <si>
    <t>LUÍS FRANCISCO VAZ TECEDEIRO DOS SANTOS FIGUEIRA</t>
  </si>
  <si>
    <t>29283    </t>
  </si>
  <si>
    <t>ROSA MARIA DA CONCEIÇÃO PEREIRA NUNES    </t>
  </si>
  <si>
    <t>32776                       </t>
  </si>
  <si>
    <t>JOSÉ FRANCISCO DOS SANTOS LOPES MORAIS  </t>
  </si>
  <si>
    <t>36554                          </t>
  </si>
  <si>
    <t>MÓNICA CRISTINA ROCHA ABREU          </t>
  </si>
  <si>
    <t>39453                                       </t>
  </si>
  <si>
    <t>SÉRGIO MIGUEL LADEIRA RODRIGUES </t>
  </si>
  <si>
    <t>41031                           </t>
  </si>
  <si>
    <t>RAÚL VICENTE MOREIRA PINTO DA SILVA </t>
  </si>
  <si>
    <t>41181                             </t>
  </si>
  <si>
    <t>PAULO JORGE CARNEIRO DE AZEVEDO   </t>
  </si>
  <si>
    <t>43257                                        </t>
  </si>
  <si>
    <t>43699                       </t>
  </si>
  <si>
    <t>PEDRO MIGUEL OLIVEIRA SANTOS DE CARVALHO</t>
  </si>
  <si>
    <t>44624                                     </t>
  </si>
  <si>
    <t>MARCO ALEXANDRE LIMA RIBAS</t>
  </si>
  <si>
    <t>44637                                 </t>
  </si>
  <si>
    <t>ANDRÉ MILHEIRIÇO DIAS MELANCIA</t>
  </si>
  <si>
    <t>45152                        </t>
  </si>
  <si>
    <t>GUSTAVO FERNANDES ESTEVES SOARES COELHO</t>
  </si>
  <si>
    <t>46506                                                      </t>
  </si>
  <si>
    <t>CLÁUDIO TOBIAS PEREIRA MARTINS</t>
  </si>
  <si>
    <t>46512                                     </t>
  </si>
  <si>
    <t>DIOGO FILIPE DUARTE AFONSO</t>
  </si>
  <si>
    <t>46519                                   </t>
  </si>
  <si>
    <t>FÁBIO JOSÉ CAMACHO DE ABREU </t>
  </si>
  <si>
    <t>46559                            </t>
  </si>
  <si>
    <t>JOÃO MANUEL MARTINS GASPAR CAETANO </t>
  </si>
  <si>
    <t>46595                                </t>
  </si>
  <si>
    <t>46668                              </t>
  </si>
  <si>
    <t>PEDRO TIAGO SOARES RIBEIRO COSTA </t>
  </si>
  <si>
    <t>46814                             </t>
  </si>
  <si>
    <t>ARTUR MANUEL NOBRE DE SOUSA COELHO</t>
  </si>
  <si>
    <t>47422                            </t>
  </si>
  <si>
    <t>JANSÉNIO AFONSO LAVRES SOARES AMADO</t>
  </si>
  <si>
    <t>47925                              </t>
  </si>
  <si>
    <t>ALEXANDRE MIGUEL MARQUES CARVALHO</t>
  </si>
  <si>
    <t>47927                                 </t>
  </si>
  <si>
    <t>ALEXANDRE ULISSES GIL PESTANA </t>
  </si>
  <si>
    <t>47944                                     </t>
  </si>
  <si>
    <t>CARLOS MIGUEL REIS MARTINS</t>
  </si>
  <si>
    <t>47952                                     </t>
  </si>
  <si>
    <t>DANIEL FARINHA MACHADO    </t>
  </si>
  <si>
    <t>47966                            </t>
  </si>
  <si>
    <t>FILIPE JOSÉ BARREIROS BICO PELICA  </t>
  </si>
  <si>
    <t>47971                               </t>
  </si>
  <si>
    <t>FREDERICO EMANUEL KOWALSKI RODA </t>
  </si>
  <si>
    <t>47985                                  </t>
  </si>
  <si>
    <t>HUGO MIGUEL BARRETO GONÇALVES</t>
  </si>
  <si>
    <t>47987                                  </t>
  </si>
  <si>
    <t>JIMMY CLIFE FERRÃO KAKOO     </t>
  </si>
  <si>
    <t>48009                </t>
  </si>
  <si>
    <t>JOAQUIM LUÍS DA SILVA BERNARDES CAMELLO MARTINS</t>
  </si>
  <si>
    <t>48017                          </t>
  </si>
  <si>
    <t>JÚLIO LOPES DO ROSÁRIO               </t>
  </si>
  <si>
    <t>48023                                             </t>
  </si>
  <si>
    <t>LUÍS MARIA BAPTISTA PINA SOARES </t>
  </si>
  <si>
    <t>48026                         </t>
  </si>
  <si>
    <t>MANUEL ANTÓNIO FERREIRA DA SILVA      </t>
  </si>
  <si>
    <t>48030                           </t>
  </si>
  <si>
    <t>MARCO ALEXANDRE FERREIRA PESSOA     </t>
  </si>
  <si>
    <t>48031                             </t>
  </si>
  <si>
    <t>MARCO ALEXANDRE MARQUES CARACINHA </t>
  </si>
  <si>
    <t>48035                        </t>
  </si>
  <si>
    <t>MIGUEL DUARTE ANTUNES RAMIRES TIAGO    </t>
  </si>
  <si>
    <t>48043                                       </t>
  </si>
  <si>
    <t>NUNO ESTRELA DOS SANTOS </t>
  </si>
  <si>
    <t>48051                </t>
  </si>
  <si>
    <t>NUNO RICARDO GONÇALVES DUARTE FERNANDES        </t>
  </si>
  <si>
    <t>48053                      </t>
  </si>
  <si>
    <t>PAULO ALEXANDRE DE ALMEIDA ABRANTES COSTA</t>
  </si>
  <si>
    <t>48056                               </t>
  </si>
  <si>
    <t>PEDRO ALEXANDRE MONTEIRO MARTINS</t>
  </si>
  <si>
    <t>48062                         </t>
  </si>
  <si>
    <t>PEDRO GONÇALO BRITES DE JESUS         </t>
  </si>
  <si>
    <t>48078                                     </t>
  </si>
  <si>
    <t>PEDRO MIGUEL MATOS GARCIA </t>
  </si>
  <si>
    <t>48080                      </t>
  </si>
  <si>
    <t>PEDRO SAMUEL DE CAMPOS FIGUEIREDO SOARES </t>
  </si>
  <si>
    <t>48091                                     </t>
  </si>
  <si>
    <t>RICARDO JORGE LEITE RONDÃO</t>
  </si>
  <si>
    <t>48104                                     </t>
  </si>
  <si>
    <t>RUBEN TIAGO DA SILVA ALVES</t>
  </si>
  <si>
    <t>48112                     </t>
  </si>
  <si>
    <t>SAMUEL EUGÉNIO POMPEIA VIEGAS MORAIS COSTA</t>
  </si>
  <si>
    <t>48115                                                   </t>
  </si>
  <si>
    <t>SÉRGIO ALEXANDRE NUNES RODRIGUES </t>
  </si>
  <si>
    <t>48118                    </t>
  </si>
  <si>
    <t>SÉRGIO MANUEL CLEMENTE VINHA               </t>
  </si>
  <si>
    <t xml:space="preserve">48136   </t>
  </si>
  <si>
    <t>TIAGO MIGUEL ROSA DIAS                                      </t>
  </si>
  <si>
    <t>48141                          </t>
  </si>
  <si>
    <t>VASCO JOSÉ REALISTA MEDEIROS SOEIRO  </t>
  </si>
  <si>
    <t>48363                                      </t>
  </si>
  <si>
    <t>RAFAEL DA COSTA MIRANDA  </t>
  </si>
  <si>
    <t>48427                  </t>
  </si>
  <si>
    <t>MANUEL ESTEVAM MARTINHO DE MELO E ALVIM ROLÃO</t>
  </si>
  <si>
    <t>48781                                   </t>
  </si>
  <si>
    <t>PEDRO MIGUEL MARQUES MORGADO</t>
  </si>
  <si>
    <t>48785                        </t>
  </si>
  <si>
    <t>RICARDO JORGE VICENTE DOS SANTOS JOÃO  </t>
  </si>
  <si>
    <t>48787                     </t>
  </si>
  <si>
    <t>ROBERTO NUNO ESPADA GUERREIRO             </t>
  </si>
  <si>
    <t>48846                                </t>
  </si>
  <si>
    <t>FRANCESCO NASCIMENTO MOTA      </t>
  </si>
  <si>
    <t>49281                                   </t>
  </si>
  <si>
    <t>ANA MATILDE FERREIRA CASTELA</t>
  </si>
  <si>
    <t>49284                               </t>
  </si>
  <si>
    <t>ANDRÉ MANUEL VALENTE LOBO       </t>
  </si>
  <si>
    <t>49285                                 </t>
  </si>
  <si>
    <t>ANDRÉ MIGUEL VIEIRA RODRIGUES </t>
  </si>
  <si>
    <t>49289                     </t>
  </si>
  <si>
    <t>BERNARDO RIBEIRO FERREIRA MENDES          </t>
  </si>
  <si>
    <t>49293                       </t>
  </si>
  <si>
    <t>BRUNO MIGUEL DE VASCONCELOS BRAGA DUARTE</t>
  </si>
  <si>
    <t>49295                                  </t>
  </si>
  <si>
    <t>BRUNO MIGUEL NUNES FERNANDES </t>
  </si>
  <si>
    <t>49297                                              </t>
  </si>
  <si>
    <t>BRUNO MIGUEL TEIXEIRA PINTO GOMES</t>
  </si>
  <si>
    <t>49303                                 </t>
  </si>
  <si>
    <t>CARLOS DANIEL PROENÇA CARVALHO</t>
  </si>
  <si>
    <t>49311                              </t>
  </si>
  <si>
    <t>CLÁUDIA SOFIA DE ALMEIDA CORREIA </t>
  </si>
  <si>
    <t>49316                   </t>
  </si>
  <si>
    <t>DAVID ANTÓNIO BARROCAS DO NASCIMENTO PALMA  </t>
  </si>
  <si>
    <t>49317                                   </t>
  </si>
  <si>
    <t>DAVID AUGUSTO BORGES RIBEIRO</t>
  </si>
  <si>
    <t>49326                                   </t>
  </si>
  <si>
    <t>DIOGO ROQUE VIEIRA ALEXANDRE</t>
  </si>
  <si>
    <t>49329                                   </t>
  </si>
  <si>
    <t>DUARTE PATRÍCIO DA SILVEIRA </t>
  </si>
  <si>
    <t>49330                      </t>
  </si>
  <si>
    <t>EDUARDO JORGE CABRITA DOS SANTOS CUSTÓDIO</t>
  </si>
  <si>
    <t>49333                          </t>
  </si>
  <si>
    <t>FILIPE ALEXANDRE GOMES DIAS FERNANDES</t>
  </si>
  <si>
    <t>49344                    </t>
  </si>
  <si>
    <t>FRANCISCO MIGUEL DE OLIVEIRA SANTOS ALVARES</t>
  </si>
  <si>
    <t>49351                                      </t>
  </si>
  <si>
    <t>HELDER JORGE CRUZ CORREIA</t>
  </si>
  <si>
    <t>49355                                    </t>
  </si>
  <si>
    <t>INÊS CORREIA DA CUNHA E CASTRO DE MIRANDA</t>
  </si>
  <si>
    <t>49373                                       </t>
  </si>
  <si>
    <t>JOÃO LUÍS PAIVA MARTINS </t>
  </si>
  <si>
    <t>49375                                                           </t>
  </si>
  <si>
    <t>JOÃO MANUEL VITAL DAVID</t>
  </si>
  <si>
    <t>49381                                                        </t>
  </si>
  <si>
    <t>JOÃO PAULO RIBEIRO GABRIEL</t>
  </si>
  <si>
    <t>49389                                                </t>
  </si>
  <si>
    <t>JOAQUIM MANUEL LIMEDE SILVA PINTO </t>
  </si>
  <si>
    <t>49397                                                      </t>
  </si>
  <si>
    <t>JOSÉ FERNANDO MARTINS BIGARES</t>
  </si>
  <si>
    <t>49400                                                          </t>
  </si>
  <si>
    <t>JOSÉ PEDRO MOURAO CABRITA</t>
  </si>
  <si>
    <t>49404                                                       </t>
  </si>
  <si>
    <t>LUÍS ANDRÉ FREITAS ASSUNÇÃO</t>
  </si>
  <si>
    <t>49417                                            </t>
  </si>
  <si>
    <t>MARCO ALEXANDRE PIRES DE OLIVEIRA BENTO</t>
  </si>
  <si>
    <t>49420                                                      </t>
  </si>
  <si>
    <t>MÁRIO ANDRÉ DOS SANTOS BRITO </t>
  </si>
  <si>
    <t>49430                                                       </t>
  </si>
  <si>
    <t>49431                                        </t>
  </si>
  <si>
    <t>MIGUEL GOUVEIA DE FREITAS BARROS DE MORAIS </t>
  </si>
  <si>
    <t>49438                                                       </t>
  </si>
  <si>
    <t>NUNO FILIPE FERNANDES PEDRO</t>
  </si>
  <si>
    <t>49458                                                         </t>
  </si>
  <si>
    <t>PEDRO GONÇALVES POSSIDONIO</t>
  </si>
  <si>
    <t>49463                                     </t>
  </si>
  <si>
    <t>PEDRO MARIA DA FONSECA TAVARES BARATA BATISTA</t>
  </si>
  <si>
    <t>49466                                                      </t>
  </si>
  <si>
    <t>PEDRO MIGUEL BRITO TEIXEIRA  </t>
  </si>
  <si>
    <t>49476                                                     </t>
  </si>
  <si>
    <t>PEDRO SOBRAL OLIVEIRA BAPTISTA</t>
  </si>
  <si>
    <t>49481                                                       </t>
  </si>
  <si>
    <t>RHIANNON MUNDELL DE CALADO</t>
  </si>
  <si>
    <t>49484                         </t>
  </si>
  <si>
    <t>RICARDO FILIPE PLÁCIDO VELOSO RESSUREIÇÃO                 </t>
  </si>
  <si>
    <t>49485                                                   </t>
  </si>
  <si>
    <t>RICARDO JOÃO PEDREIRA CABETE   </t>
  </si>
  <si>
    <t>49493                                                      </t>
  </si>
  <si>
    <t>RIDUANE HUSSEN               </t>
  </si>
  <si>
    <t>49502                                                  </t>
  </si>
  <si>
    <t>RUI MIGUEL COCCO MARTINS GUSMÃO </t>
  </si>
  <si>
    <t>49504                                </t>
  </si>
  <si>
    <t>RUI MIGUEL FERREIRA GONÇALVES DA SEVERINA          </t>
  </si>
  <si>
    <t>49510                                                      </t>
  </si>
  <si>
    <t>SÉRGIO MARTINS DOS SANTOS    </t>
  </si>
  <si>
    <t>49517                                                        </t>
  </si>
  <si>
    <t>TIAGO JOSÉ FERNANDES JUSTO </t>
  </si>
  <si>
    <t>49521                                            </t>
  </si>
  <si>
    <t>VASCO ALEXANDRE LOURENÇO CATARINO      </t>
  </si>
  <si>
    <t>50169                                                 </t>
  </si>
  <si>
    <t>JOÃO TIAGO QUEJAS MACHADO GIL    </t>
  </si>
  <si>
    <t>50181                                     </t>
  </si>
  <si>
    <t>JOÃO PAULO BATISTA MARQUES                    </t>
  </si>
  <si>
    <t>50184                                                   </t>
  </si>
  <si>
    <t>TIAGO ALEXANDRE GOMES ROLO     </t>
  </si>
  <si>
    <t>50198                                                        </t>
  </si>
  <si>
    <t>ANDRÉ DE OLIVEIRA GOUVEIA  </t>
  </si>
  <si>
    <t>50201                          </t>
  </si>
  <si>
    <t>BRUNO DONATO SALOMÃO DOS SANTOS                          </t>
  </si>
  <si>
    <t>50204                                       </t>
  </si>
  <si>
    <t>DANIEL AUGUSTO DE ANDRADE CALADO           </t>
  </si>
  <si>
    <t>50234                                                </t>
  </si>
  <si>
    <t>SÉRGIO TIAGO SARMENTO DA FONSECA   </t>
  </si>
  <si>
    <t>50277                                                            </t>
  </si>
  <si>
    <t>NGOUABI MARTINS POMPEU </t>
  </si>
  <si>
    <t>50648                                                         </t>
  </si>
  <si>
    <t>ABEL JOSÉ DE CRUZ CAMELO</t>
  </si>
  <si>
    <t>50649                           </t>
  </si>
  <si>
    <t>50651                                       </t>
  </si>
  <si>
    <t>ALEXANDRE AUGUSTO DE ALMEIDA LARANJEIRA    </t>
  </si>
  <si>
    <t>50657                                                      </t>
  </si>
  <si>
    <t>ANA MARISA CORDEIRO CARIDADE </t>
  </si>
  <si>
    <t>50658                                                       </t>
  </si>
  <si>
    <t>ANA SOUSA MARCELINO         </t>
  </si>
  <si>
    <t>50659                                                     </t>
  </si>
  <si>
    <t>ANDRÉ AFONSO MADEIRA          </t>
  </si>
  <si>
    <t>50660                                                      </t>
  </si>
  <si>
    <t>ANDRÉ DUARTE MONTEIRO GLÓRIA </t>
  </si>
  <si>
    <t>50665                                                             </t>
  </si>
  <si>
    <t>ANDRÉ ROMÃO RIBEIRO   </t>
  </si>
  <si>
    <t>50666                                                       </t>
  </si>
  <si>
    <t>ANIA SORAIA SIMÕES ROSA     </t>
  </si>
  <si>
    <t>50667                                                    </t>
  </si>
  <si>
    <t>ANTÓNIO ISMAEL BARREIRA LEITÃO</t>
  </si>
  <si>
    <t>50669                                                   </t>
  </si>
  <si>
    <t>ANTÓNIO JOSÉ MAGALHÃES PEREIRA </t>
  </si>
  <si>
    <t>50672                                            </t>
  </si>
  <si>
    <t>ARMINDO ANTÓNIO BARÃO DA SILVA PONTES  </t>
  </si>
  <si>
    <t>50673                                           </t>
  </si>
  <si>
    <t>BRUNO JESUS PEREIRA DIAS                </t>
  </si>
  <si>
    <t>50674                                                        </t>
  </si>
  <si>
    <t>BRUNO JOSÉ AZEVEDO DE LEMOS</t>
  </si>
  <si>
    <t>50675                                                  </t>
  </si>
  <si>
    <t>BRUNO MANUEL GUERREIRO JACINTO  </t>
  </si>
  <si>
    <t>50676                                                </t>
  </si>
  <si>
    <t>BRUNO MIGUEL CARDOSO NUNES MARÇAL  </t>
  </si>
  <si>
    <t>50679                           </t>
  </si>
  <si>
    <t>BRUNO MIGUEL PAES MACARA ABRANTES CARDOSO             </t>
  </si>
  <si>
    <t>50680                                                 </t>
  </si>
  <si>
    <t>50683                                    </t>
  </si>
  <si>
    <t>CARLOS DANIEL SANTOS GOUVEIA COSTA             </t>
  </si>
  <si>
    <t>50687                                              </t>
  </si>
  <si>
    <t>CARLOS SILVESTRE BERNARDES CORDEIRO  </t>
  </si>
  <si>
    <t>50688                                            </t>
  </si>
  <si>
    <t>CÁTIA PATRÍCIA CONCEIÇÃO DOS SANTOS   </t>
  </si>
  <si>
    <t>50689                                                </t>
  </si>
  <si>
    <t>CÉSAR ANDRÉ JORGE BENTO           </t>
  </si>
  <si>
    <t>50692                                         </t>
  </si>
  <si>
    <t>DANIEL PEREIRA NEVES MORGADO FERREIRA   </t>
  </si>
  <si>
    <t>50696                                             </t>
  </si>
  <si>
    <t>DAVID JOSÉ MARQUES MACHADO            </t>
  </si>
  <si>
    <t>50697                                                          </t>
  </si>
  <si>
    <t>DAVID MIGUEL PALHOTA     </t>
  </si>
  <si>
    <t>50698                                     </t>
  </si>
  <si>
    <t xml:space="preserve">DÉLCIO FIRMINO SILVESTRE SIMÕES              </t>
  </si>
  <si>
    <t>50699                                         </t>
  </si>
  <si>
    <t>DIOGO ANDRÉ PIRES VICENTE                </t>
  </si>
  <si>
    <t>50702                                                     </t>
  </si>
  <si>
    <t>DIOGO MIGUEL COSTA RODRIGUES  </t>
  </si>
  <si>
    <t>50704                                                      </t>
  </si>
  <si>
    <t>DIOGO RICARDO CARDOSO ANTÃO  </t>
  </si>
  <si>
    <t>50705                                             </t>
  </si>
  <si>
    <t>DORA CARINA DELGADO GASPAR            </t>
  </si>
  <si>
    <t>50706                       </t>
  </si>
  <si>
    <t>50708                                 </t>
  </si>
  <si>
    <t>FILIPE ALEXANDRE BATISTA DOS SANTOS APARÍCIO      </t>
  </si>
  <si>
    <t>50710                                      </t>
  </si>
  <si>
    <t>50711                                                </t>
  </si>
  <si>
    <t>FILIPE DAS NEVES RIBEIRO           </t>
  </si>
  <si>
    <t>50717                       </t>
  </si>
  <si>
    <t>FREDERICO ANTUNES SANCHES DE MIRANDA                        </t>
  </si>
  <si>
    <t>50719                                       </t>
  </si>
  <si>
    <t>GONÇALO COELHO DE CASTRO DE OLIVEIRA ALVES </t>
  </si>
  <si>
    <t>50720                                             </t>
  </si>
  <si>
    <t>GONÇALO LUÍS SANTOS GOMES             </t>
  </si>
  <si>
    <t>50721                        </t>
  </si>
  <si>
    <t>HUGO ALEXANDRE FERREIRA LOUÇÃO                             </t>
  </si>
  <si>
    <t>50722                                              </t>
  </si>
  <si>
    <t>HUGO DANIEL DIAS CARNEIRO            </t>
  </si>
  <si>
    <t>50723                                          </t>
  </si>
  <si>
    <t>HUGO HERMOGENES LOPES DA COSTA ROSA     </t>
  </si>
  <si>
    <t>FILIPE CORREIA MALHO REINAS MARTINS         </t>
  </si>
  <si>
    <t>50724                             </t>
  </si>
  <si>
    <t>HUGO MIGUEL CANAS FERREIRA DOS SANTOS RE              </t>
  </si>
  <si>
    <t>50725                               </t>
  </si>
  <si>
    <t>ISAAC FILIPE SOARES MARQUES                         </t>
  </si>
  <si>
    <t>50726                                                    </t>
  </si>
  <si>
    <t>JOÃO ANDRÉ NICOLAU GRANADO     </t>
  </si>
  <si>
    <t>50730                                        </t>
  </si>
  <si>
    <t>JOÃO FRANCISCO MARTINS PAPOILA MAGALHÃES   </t>
  </si>
  <si>
    <t>50731                               </t>
  </si>
  <si>
    <t>JOÃO GONÇALO CASTEL-BRANCO MASCARENHAS BASTOS       </t>
  </si>
  <si>
    <t>50733                                   </t>
  </si>
  <si>
    <t>JOÃO LARANJEIRA LEAL DE FARIA                   </t>
  </si>
  <si>
    <t>50735                                                  </t>
  </si>
  <si>
    <t>JOÃO MIGUEL CARRIÇO PITA GOMES   </t>
  </si>
  <si>
    <t>50737                                            </t>
  </si>
  <si>
    <t>JOÃO MIGUEL MARTINS FERRACATIM        </t>
  </si>
  <si>
    <t>50738                                                      </t>
  </si>
  <si>
    <t>JOÃO MIGUEL MONTEIRO PINTO   </t>
  </si>
  <si>
    <t>50740                                          </t>
  </si>
  <si>
    <t>JOÃO PEDRO BACALHAU GUERREIRO AMADO      </t>
  </si>
  <si>
    <t>50741                                    </t>
  </si>
  <si>
    <t>JOÃO PEDRO BATISTA DIONÍZIO VILHENA RAMINHOS   </t>
  </si>
  <si>
    <t>50744                                                   </t>
  </si>
  <si>
    <t>JOÃO PEDRO RIBEIRO VASCONCELOS </t>
  </si>
  <si>
    <t>50747                            </t>
  </si>
  <si>
    <t>JOÃO RUANO NOGUEIRA LUÍS                               </t>
  </si>
  <si>
    <t>50748                                                  </t>
  </si>
  <si>
    <t>JOÃO TIAGO RODRIGUES MARQUES     </t>
  </si>
  <si>
    <t>50751                                    </t>
  </si>
  <si>
    <t>JORGE RODRIGO CORREIA DA CRUZ GUEIFÃO          </t>
  </si>
  <si>
    <t>50752                                         </t>
  </si>
  <si>
    <t>JOSÉ ANTÓNIO LOPES PENIM                  </t>
  </si>
  <si>
    <t>50753                                                     </t>
  </si>
  <si>
    <t>JOSÉ CARLOS MARTINS BARATA    </t>
  </si>
  <si>
    <t>50754                                                         </t>
  </si>
  <si>
    <t>JOSÉ DUARTE NETO JACINTO  </t>
  </si>
  <si>
    <t>50757                               </t>
  </si>
  <si>
    <t>50762                                               </t>
  </si>
  <si>
    <t>JOSÉ PEDRO MOUTINHO SALRETA         </t>
  </si>
  <si>
    <t>50764                                                    </t>
  </si>
  <si>
    <t>LUÍS FILIPE CORREIA CÂNDIDO    </t>
  </si>
  <si>
    <t>50765                                                     </t>
  </si>
  <si>
    <t>LUÍS FILIPE DA CRUZ RUIVO     </t>
  </si>
  <si>
    <t>50766                                </t>
  </si>
  <si>
    <t>50770                        </t>
  </si>
  <si>
    <t>LUÍS MIGUEL DA SILVA RODRIGUES PASSARINHO                  </t>
  </si>
  <si>
    <t>50772                                </t>
  </si>
  <si>
    <t>50773                                           </t>
  </si>
  <si>
    <t>MANUEL FILIPE DA SILVA NETO FERNANDES   </t>
  </si>
  <si>
    <t>50775                                                         </t>
  </si>
  <si>
    <t>MARCO ANDRÉ SANTOS FREIRE </t>
  </si>
  <si>
    <t>50776                                              </t>
  </si>
  <si>
    <t>MARCO GONÇALO DE SOUSA NEVES         </t>
  </si>
  <si>
    <t>50780                                                            </t>
  </si>
  <si>
    <t>MARISA NUNES GOMES     </t>
  </si>
  <si>
    <t>50781                                                      </t>
  </si>
  <si>
    <t>MARTA FRAUSTO BASSO REBELLO  </t>
  </si>
  <si>
    <t>50783                                                      </t>
  </si>
  <si>
    <t>MAURO GONÇALVES COELHO       </t>
  </si>
  <si>
    <t>50786                                                </t>
  </si>
  <si>
    <t>MIGUEL ÂNGELO NOBRE MARTINS        </t>
  </si>
  <si>
    <t>50788                                          </t>
  </si>
  <si>
    <t>MIGUEL DOS SANTOS VENÂNCIO               </t>
  </si>
  <si>
    <t>50789                                                   </t>
  </si>
  <si>
    <t>MIGUEL FILIPE DA BRANCA MARTINS </t>
  </si>
  <si>
    <t>50790                                      </t>
  </si>
  <si>
    <t>MIGUEL FRANCO PASSOS INÊS GASPAR             </t>
  </si>
  <si>
    <t>50794                                             </t>
  </si>
  <si>
    <t>50797                                                    </t>
  </si>
  <si>
    <t>NUNO FILIPE PATE GARCIA NABO   </t>
  </si>
  <si>
    <t>50800                                                         </t>
  </si>
  <si>
    <t>NUNO MIGUEL NOGUEIRA DIAS </t>
  </si>
  <si>
    <t>50801                                                     </t>
  </si>
  <si>
    <t>NUNO MIGUEL PINTO LEITE       </t>
  </si>
  <si>
    <t>50805                                                   </t>
  </si>
  <si>
    <t>NUNO SÉRGIO GOULÃO DO SERRO     </t>
  </si>
  <si>
    <t>50806                                                     </t>
  </si>
  <si>
    <t>PATRÍCIA SOFIA ESTEVES ROSA   </t>
  </si>
  <si>
    <t>50807                                                </t>
  </si>
  <si>
    <t>PAULO ALEXANDRE OLIVEIRA FREIRE    </t>
  </si>
  <si>
    <t>50809                               </t>
  </si>
  <si>
    <t>PAULO EDUARDO DOS SANTOS VELOSO BRAGA               </t>
  </si>
  <si>
    <t>50810                                               </t>
  </si>
  <si>
    <t>PAULO FILIPE FERREIRA MENDONÇA      </t>
  </si>
  <si>
    <t>50811                                                 </t>
  </si>
  <si>
    <t>PAULO JORGE GOMES PEREIRA         </t>
  </si>
  <si>
    <t>50812                                                   </t>
  </si>
  <si>
    <t>PAULO JUSTINO CUSTÓDIO LOURO    </t>
  </si>
  <si>
    <t>50813                                                          </t>
  </si>
  <si>
    <t>PAULO ROCHA CORREIA      </t>
  </si>
  <si>
    <t>50816                                                      </t>
  </si>
  <si>
    <t>PEDRO FILIPE LOPES DIAS      </t>
  </si>
  <si>
    <t>50817                                                   </t>
  </si>
  <si>
    <t>PEDRO FILIPE MOREIRA DIAS       </t>
  </si>
  <si>
    <t>50819                                                     </t>
  </si>
  <si>
    <t>PEDRO HEITOR REBELO MARINHO   </t>
  </si>
  <si>
    <t>50822                                             </t>
  </si>
  <si>
    <t>PEDRO MANUEL VINHAS LOURENÇO SERRAS   </t>
  </si>
  <si>
    <t>50823                                       </t>
  </si>
  <si>
    <t>PEDRO MARIA DE SOUSA MELO CORREIA DUARTE    </t>
  </si>
  <si>
    <t>50827                                                       </t>
  </si>
  <si>
    <t>PEDRO MIGUEL NUNES SILVA    </t>
  </si>
  <si>
    <t>50828                             </t>
  </si>
  <si>
    <t>José Francisco Leal</t>
  </si>
  <si>
    <t>Melhoria de Nota</t>
  </si>
  <si>
    <t>Joel Pedro Nascimento Lopes</t>
  </si>
  <si>
    <t>PEDRO MIGUEL PEREIRA MONTEIRO RODRIGUES               </t>
  </si>
  <si>
    <t>50831                                                          </t>
  </si>
  <si>
    <t>PRYA DILIPA GAUNCO DESSAI</t>
  </si>
  <si>
    <t>50834                                     </t>
  </si>
  <si>
    <t>RICARDO ALEXANDRE FREIRE COTILHO              </t>
  </si>
  <si>
    <t>50836                                            </t>
  </si>
  <si>
    <t>RICARDO FERNANDO LOPES FONTES MARTINS  </t>
  </si>
  <si>
    <t>50837                                                     </t>
  </si>
  <si>
    <t>RICARDO FILIPE MENDES ANDRÉ   </t>
  </si>
  <si>
    <t>50841                                                 </t>
  </si>
  <si>
    <t>RICARDO MIGUEL FERREIRA DE SOUSA  </t>
  </si>
  <si>
    <t>50843                                              </t>
  </si>
  <si>
    <t>RITA FILIPA CABEÇAS LAPA             </t>
  </si>
  <si>
    <t>50844                                          </t>
  </si>
  <si>
    <t>RITA ISABEL MARQUES SANTOS               </t>
  </si>
  <si>
    <t>50845                                                       </t>
  </si>
  <si>
    <t>RITA SARAIVA SANTOS         </t>
  </si>
  <si>
    <t>50847                                                </t>
  </si>
  <si>
    <t>RODRIGO MANUEL MALHÃO CORDEIRO    </t>
  </si>
  <si>
    <t>50849                                         </t>
  </si>
  <si>
    <t>RUI FILIPE ISABEL PAIVA BORREGO           </t>
  </si>
  <si>
    <t>50851                                                      </t>
  </si>
  <si>
    <t>RUI MANUEL DE SOUSA SOLHEIRO </t>
  </si>
  <si>
    <t>50852                                                 </t>
  </si>
  <si>
    <t>RUI MIGUEL BENTO DE PINA MENDES   </t>
  </si>
  <si>
    <t>50854                                                   </t>
  </si>
  <si>
    <t>RUI PAULO DE OLIVEIRA FERREIRA  </t>
  </si>
  <si>
    <t>50856                                          </t>
  </si>
  <si>
    <t>SANDRO BORIM NETO                        </t>
  </si>
  <si>
    <t>50857                                                      </t>
  </si>
  <si>
    <t>SARA RIBEIRO BATISTA DE SOUSA</t>
  </si>
  <si>
    <t>50858                                     </t>
  </si>
  <si>
    <t>SÉRGIO ALEXANDRE CARRAÇA CARVALHOSA           </t>
  </si>
  <si>
    <t>50859                                             </t>
  </si>
  <si>
    <t>SÉRGIO ALEXANDRE SANTOS RODRIGUES     </t>
  </si>
  <si>
    <t>50860                             </t>
  </si>
  <si>
    <t>SÉRGIO DANIEL DE SOUSA E SILVA DE MENESES BRITES      </t>
  </si>
  <si>
    <t>50861                                                          </t>
  </si>
  <si>
    <t>SÉRGIO FERREIRA SILVA    </t>
  </si>
  <si>
    <t>50863                                                   </t>
  </si>
  <si>
    <t>SÉRGIO SANTARÉM QUERIDO MANHA   </t>
  </si>
  <si>
    <t>50864                                                     </t>
  </si>
  <si>
    <t>SILVIA MARISA TAVARES SOUSA   </t>
  </si>
  <si>
    <t>50866                                          </t>
  </si>
  <si>
    <t>SUELI ALEXANDRA PAIVA DE PEREIRA SANTOS  </t>
  </si>
  <si>
    <t>Nome</t>
  </si>
  <si>
    <t>Trabalho</t>
  </si>
  <si>
    <t>Nota Final</t>
  </si>
  <si>
    <t>1ª Época</t>
  </si>
  <si>
    <t>2ª Época</t>
  </si>
  <si>
    <t>50867                                                      </t>
  </si>
  <si>
    <t>TATIANA SOFIA SÁ FERNANDES   </t>
  </si>
  <si>
    <t>50870                                                 </t>
  </si>
  <si>
    <t>TIAGO ANDRÉ FERNANDES DE AMORIM   </t>
  </si>
  <si>
    <t>50871                                                  </t>
  </si>
  <si>
    <t>TIAGO AUGUSTO MATOS MOURA        </t>
  </si>
  <si>
    <t>50873                                                      </t>
  </si>
  <si>
    <t>TIAGO JOÃO NUNES DOMINGUES   </t>
  </si>
  <si>
    <t xml:space="preserve">50874   </t>
  </si>
  <si>
    <t>TIAGO JORGE COSTA PINHEIRO                                                      </t>
  </si>
  <si>
    <t>50875                                                    </t>
  </si>
  <si>
    <t>TIAGO JOSÉ FERNANDES ALEXANDRE </t>
  </si>
  <si>
    <t>50876                                                   </t>
  </si>
  <si>
    <t>TIAGO MANUEL DA LUZ COELHO ROMÃO</t>
  </si>
  <si>
    <t>50877                                                       </t>
  </si>
  <si>
    <t>TIAGO MANUEL FERREIRA ALVES  </t>
  </si>
  <si>
    <t>50878                                                      </t>
  </si>
  <si>
    <t>TIAGO PEREIRA SARAIVA        </t>
  </si>
  <si>
    <t>50879                                                     </t>
  </si>
  <si>
    <t>VANESSA BARBOSA BALTAZAR      </t>
  </si>
  <si>
    <t>50882                                    </t>
  </si>
  <si>
    <t>VÍTOR MANUEL PEREIRA DIONÍSIO MACHADO DOS REIS </t>
  </si>
  <si>
    <t>50883                                                   </t>
  </si>
  <si>
    <t>ZITA DANIELA BATISTA FERNANDES  </t>
  </si>
  <si>
    <t>51283                                                       </t>
  </si>
  <si>
    <t>CARLA SUSANA LOJA ROCHA     </t>
  </si>
  <si>
    <t>51332                                        </t>
  </si>
  <si>
    <t>51468                                       </t>
  </si>
  <si>
    <t>AHIRTON JORGE MONIZ DOS SANTOS CARVALHO     </t>
  </si>
  <si>
    <t>51469                                                   </t>
  </si>
  <si>
    <t>PEDRO SILVA LEITÃO              </t>
  </si>
  <si>
    <t>51503                                                       </t>
  </si>
  <si>
    <t>PEDRO OSÓRIO COSTA CAMPOS   </t>
  </si>
  <si>
    <t>51522                                                           </t>
  </si>
  <si>
    <t>ANDRÉ MARQUES TEIXEIRA  </t>
  </si>
  <si>
    <t>51523                                       </t>
  </si>
  <si>
    <t>ANTÓNIO DE MATOS TAVARES PROENÇA            </t>
  </si>
  <si>
    <t>51524                                              </t>
  </si>
  <si>
    <t>CARLOS DA SILVA D'OREY JUZARTE ROLO  </t>
  </si>
  <si>
    <t>51526                                              </t>
  </si>
  <si>
    <t>FÁBIO DANIEL DE SOUSA PINTO SALGUEIRO</t>
  </si>
  <si>
    <t>51527                                         </t>
  </si>
  <si>
    <t>FRANCISCO MARTINS FARINHA BARATA SERRANO  </t>
  </si>
  <si>
    <t>51528                                         </t>
  </si>
  <si>
    <t>GUILHERME FERREIRA LOPES AMORIM CAXARIA   </t>
  </si>
  <si>
    <t>51530                                             </t>
  </si>
  <si>
    <t>HUGO RAFAEL PEREIRA PERFEITO AUGUSTO  </t>
  </si>
  <si>
    <t>51532                                </t>
  </si>
  <si>
    <t>JOÃO PEDRO GASPAR DA SILVA OLIVEIRA BARROSO        </t>
  </si>
  <si>
    <t>51533                                                     </t>
  </si>
  <si>
    <t>JOÃO RICARDO MARTINS LAGE     </t>
  </si>
  <si>
    <t>51535                                                   </t>
  </si>
  <si>
    <t>PEDRO DANIEL SANTOS FERREIRA    </t>
  </si>
  <si>
    <t>51536                             </t>
  </si>
  <si>
    <t>PEDRO MIGUEL ANTUNES FERNANDES    </t>
  </si>
  <si>
    <t>51537                                                      </t>
  </si>
  <si>
    <t>PEDRO NUNO DE NORONHA ANTUNES</t>
  </si>
  <si>
    <t>51538                                                      </t>
  </si>
  <si>
    <t>SÉRGIO MIGUEL DUQUE LOUREIRO 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</si>
</sst>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">
    <font>
      <sz val="10"/>
      <name val="Arial"/>
      <family val="0"/>
    </font>
    <font>
      <sz val="9.3"/>
      <name val="Arial"/>
      <family val="0"/>
    </font>
    <font>
      <sz val="9.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tabSelected="1" zoomScale="110" zoomScaleNormal="110" workbookViewId="0" topLeftCell="A289">
      <selection activeCell="F498" sqref="F498"/>
    </sheetView>
  </sheetViews>
  <sheetFormatPr defaultColWidth="9.140625" defaultRowHeight="12.75"/>
  <cols>
    <col min="1" max="1" width="6.421875" style="11" customWidth="1"/>
    <col min="2" max="2" width="54.8515625" style="11" customWidth="1"/>
    <col min="3" max="6" width="8.7109375" style="3" customWidth="1"/>
    <col min="7" max="16384" width="9.140625" style="3" customWidth="1"/>
  </cols>
  <sheetData>
    <row r="1" spans="1:6" ht="12" thickTop="1">
      <c r="A1" s="12" t="s">
        <v>484</v>
      </c>
      <c r="B1" s="7" t="s">
        <v>921</v>
      </c>
      <c r="C1" s="1" t="s">
        <v>922</v>
      </c>
      <c r="D1" s="1" t="s">
        <v>924</v>
      </c>
      <c r="E1" s="1" t="s">
        <v>925</v>
      </c>
      <c r="F1" s="2" t="s">
        <v>923</v>
      </c>
    </row>
    <row r="2" spans="1:9" ht="12.75">
      <c r="A2" s="13" t="s">
        <v>486</v>
      </c>
      <c r="B2" s="8" t="s">
        <v>487</v>
      </c>
      <c r="C2" s="4">
        <v>0.8</v>
      </c>
      <c r="D2" s="4">
        <v>10.3</v>
      </c>
      <c r="E2" s="4"/>
      <c r="F2" s="30">
        <f>IF(AND(D2="",E2=""),"",IF(MAX(D2,E2)+C2&gt;17.4,"Oral",IF(AND(MAX(D2,E2)&gt;=8.5,MAX(D2,E2)+C2&gt;=9.5),MAX(D2,E2)+C2,"REP")))</f>
        <v>11.100000000000001</v>
      </c>
      <c r="G2" s="3">
        <f aca="true" t="shared" si="0" ref="G2:G65">IF(F2="Oral",1,"")</f>
      </c>
      <c r="H2" s="3">
        <f>IF(MAX(D2,E2)+C2&gt;=9.5,1,"")</f>
        <v>1</v>
      </c>
      <c r="I2" s="3">
        <f>IF(MAX(D2,E2)&gt;0,1,"")</f>
        <v>1</v>
      </c>
    </row>
    <row r="3" spans="1:9" ht="12.75">
      <c r="A3" s="13" t="s">
        <v>488</v>
      </c>
      <c r="B3" s="9" t="s">
        <v>489</v>
      </c>
      <c r="C3" s="4"/>
      <c r="D3" s="4"/>
      <c r="E3" s="4"/>
      <c r="F3" s="30">
        <f aca="true" t="shared" si="1" ref="F3:F66">IF(AND(D3="",E3=""),"",IF(MAX(D3,E3)+C3&gt;17.4,"Oral",IF(AND(MAX(D3,E3)&gt;=8.5,MAX(D3,E3)+C3&gt;=9.5),MAX(D3,E3)+C3,"REP")))</f>
      </c>
      <c r="G3" s="3">
        <f t="shared" si="0"/>
      </c>
      <c r="H3" s="3">
        <f aca="true" t="shared" si="2" ref="H3:H66">IF(MAX(D3,E3)+C3&gt;=9.5,1,"")</f>
      </c>
      <c r="I3" s="3">
        <f>IF(MAX(D3,E3)&gt;0,1,"")</f>
      </c>
    </row>
    <row r="4" spans="1:9" ht="12.75">
      <c r="A4" s="13" t="s">
        <v>490</v>
      </c>
      <c r="B4" s="9" t="s">
        <v>491</v>
      </c>
      <c r="C4" s="4"/>
      <c r="D4" s="4"/>
      <c r="E4" s="4">
        <v>12.9</v>
      </c>
      <c r="F4" s="30">
        <f t="shared" si="1"/>
        <v>12.9</v>
      </c>
      <c r="G4" s="3">
        <f t="shared" si="0"/>
      </c>
      <c r="H4" s="3">
        <f t="shared" si="2"/>
        <v>1</v>
      </c>
      <c r="I4" s="3">
        <f aca="true" t="shared" si="3" ref="I4:I67">IF(MAX(D4,E4)&gt;0,1,"")</f>
        <v>1</v>
      </c>
    </row>
    <row r="5" spans="1:9" ht="12.75">
      <c r="A5" s="13" t="s">
        <v>492</v>
      </c>
      <c r="B5" s="9" t="s">
        <v>493</v>
      </c>
      <c r="C5" s="4"/>
      <c r="D5" s="4"/>
      <c r="E5" s="4"/>
      <c r="F5" s="30">
        <f t="shared" si="1"/>
      </c>
      <c r="G5" s="3">
        <f t="shared" si="0"/>
      </c>
      <c r="H5" s="3">
        <f t="shared" si="2"/>
      </c>
      <c r="I5" s="3">
        <f t="shared" si="3"/>
      </c>
    </row>
    <row r="6" spans="1:9" ht="12.75">
      <c r="A6" s="13" t="s">
        <v>494</v>
      </c>
      <c r="B6" s="9" t="s">
        <v>495</v>
      </c>
      <c r="C6" s="4"/>
      <c r="D6" s="4"/>
      <c r="E6" s="4"/>
      <c r="F6" s="30">
        <f t="shared" si="1"/>
      </c>
      <c r="G6" s="3">
        <f t="shared" si="0"/>
      </c>
      <c r="H6" s="3">
        <f t="shared" si="2"/>
      </c>
      <c r="I6" s="3">
        <f t="shared" si="3"/>
      </c>
    </row>
    <row r="7" spans="1:9" ht="12.75">
      <c r="A7" s="13" t="s">
        <v>496</v>
      </c>
      <c r="B7" s="9" t="s">
        <v>497</v>
      </c>
      <c r="C7" s="4"/>
      <c r="D7" s="4"/>
      <c r="E7" s="4"/>
      <c r="F7" s="30">
        <f t="shared" si="1"/>
      </c>
      <c r="G7" s="3">
        <f t="shared" si="0"/>
      </c>
      <c r="H7" s="3">
        <f t="shared" si="2"/>
      </c>
      <c r="I7" s="3">
        <f t="shared" si="3"/>
      </c>
    </row>
    <row r="8" spans="1:9" ht="12.75">
      <c r="A8" s="13" t="s">
        <v>498</v>
      </c>
      <c r="B8" s="9" t="s">
        <v>467</v>
      </c>
      <c r="C8" s="4"/>
      <c r="D8" s="4"/>
      <c r="E8" s="4"/>
      <c r="F8" s="30">
        <f t="shared" si="1"/>
      </c>
      <c r="G8" s="3">
        <f t="shared" si="0"/>
      </c>
      <c r="H8" s="3">
        <f t="shared" si="2"/>
      </c>
      <c r="I8" s="3">
        <f t="shared" si="3"/>
      </c>
    </row>
    <row r="9" spans="1:9" ht="12.75">
      <c r="A9" s="13" t="s">
        <v>499</v>
      </c>
      <c r="B9" s="9" t="s">
        <v>500</v>
      </c>
      <c r="C9" s="4"/>
      <c r="D9" s="4"/>
      <c r="E9" s="4"/>
      <c r="F9" s="30">
        <f t="shared" si="1"/>
      </c>
      <c r="G9" s="3">
        <f t="shared" si="0"/>
      </c>
      <c r="H9" s="3">
        <f t="shared" si="2"/>
      </c>
      <c r="I9" s="3">
        <f t="shared" si="3"/>
      </c>
    </row>
    <row r="10" spans="1:9" ht="12.75">
      <c r="A10" s="13" t="s">
        <v>501</v>
      </c>
      <c r="B10" s="9" t="s">
        <v>502</v>
      </c>
      <c r="C10" s="4">
        <v>0.5</v>
      </c>
      <c r="D10" s="4">
        <v>5.2</v>
      </c>
      <c r="E10" s="4">
        <v>5.7</v>
      </c>
      <c r="F10" s="30" t="str">
        <f t="shared" si="1"/>
        <v>REP</v>
      </c>
      <c r="G10" s="3">
        <f t="shared" si="0"/>
      </c>
      <c r="H10" s="3">
        <f t="shared" si="2"/>
      </c>
      <c r="I10" s="3">
        <f t="shared" si="3"/>
        <v>1</v>
      </c>
    </row>
    <row r="11" spans="1:9" ht="12.75">
      <c r="A11" s="13" t="s">
        <v>503</v>
      </c>
      <c r="B11" s="9" t="s">
        <v>504</v>
      </c>
      <c r="C11" s="4"/>
      <c r="D11" s="4"/>
      <c r="E11" s="4"/>
      <c r="F11" s="30">
        <f t="shared" si="1"/>
      </c>
      <c r="G11" s="3">
        <f t="shared" si="0"/>
      </c>
      <c r="H11" s="3">
        <f t="shared" si="2"/>
      </c>
      <c r="I11" s="3">
        <f t="shared" si="3"/>
      </c>
    </row>
    <row r="12" spans="1:9" ht="12.75">
      <c r="A12" s="13" t="s">
        <v>505</v>
      </c>
      <c r="B12" s="9" t="s">
        <v>506</v>
      </c>
      <c r="C12" s="4"/>
      <c r="D12" s="4"/>
      <c r="E12" s="4">
        <v>12.5</v>
      </c>
      <c r="F12" s="30">
        <f t="shared" si="1"/>
        <v>12.5</v>
      </c>
      <c r="G12" s="3">
        <f t="shared" si="0"/>
      </c>
      <c r="H12" s="3">
        <f t="shared" si="2"/>
        <v>1</v>
      </c>
      <c r="I12" s="3">
        <f t="shared" si="3"/>
        <v>1</v>
      </c>
    </row>
    <row r="13" spans="1:9" ht="12.75">
      <c r="A13" s="13" t="s">
        <v>507</v>
      </c>
      <c r="B13" s="9" t="s">
        <v>508</v>
      </c>
      <c r="C13" s="4"/>
      <c r="D13" s="4"/>
      <c r="E13" s="4"/>
      <c r="F13" s="30">
        <f t="shared" si="1"/>
      </c>
      <c r="G13" s="3">
        <f t="shared" si="0"/>
      </c>
      <c r="H13" s="3">
        <f t="shared" si="2"/>
      </c>
      <c r="I13" s="3">
        <f t="shared" si="3"/>
      </c>
    </row>
    <row r="14" spans="1:9" ht="12.75">
      <c r="A14" s="13" t="s">
        <v>509</v>
      </c>
      <c r="B14" s="9" t="s">
        <v>510</v>
      </c>
      <c r="C14" s="4"/>
      <c r="D14" s="4"/>
      <c r="E14" s="4"/>
      <c r="F14" s="30">
        <f t="shared" si="1"/>
      </c>
      <c r="G14" s="3">
        <f t="shared" si="0"/>
      </c>
      <c r="H14" s="3">
        <f t="shared" si="2"/>
      </c>
      <c r="I14" s="3">
        <f t="shared" si="3"/>
      </c>
    </row>
    <row r="15" spans="1:9" ht="12.75">
      <c r="A15" s="13" t="s">
        <v>511</v>
      </c>
      <c r="B15" s="9" t="s">
        <v>512</v>
      </c>
      <c r="C15" s="4"/>
      <c r="D15" s="4"/>
      <c r="E15" s="4">
        <v>8.2</v>
      </c>
      <c r="F15" s="30" t="str">
        <f t="shared" si="1"/>
        <v>REP</v>
      </c>
      <c r="G15" s="3">
        <f t="shared" si="0"/>
      </c>
      <c r="H15" s="3">
        <f t="shared" si="2"/>
      </c>
      <c r="I15" s="3">
        <f t="shared" si="3"/>
        <v>1</v>
      </c>
    </row>
    <row r="16" spans="1:9" ht="12.75">
      <c r="A16" s="13" t="s">
        <v>513</v>
      </c>
      <c r="B16" s="9" t="s">
        <v>514</v>
      </c>
      <c r="C16" s="4"/>
      <c r="D16" s="4"/>
      <c r="E16" s="4"/>
      <c r="F16" s="30">
        <f t="shared" si="1"/>
      </c>
      <c r="G16" s="3">
        <f t="shared" si="0"/>
      </c>
      <c r="H16" s="3">
        <f t="shared" si="2"/>
      </c>
      <c r="I16" s="3">
        <f t="shared" si="3"/>
      </c>
    </row>
    <row r="17" spans="1:9" ht="12.75">
      <c r="A17" s="13" t="s">
        <v>515</v>
      </c>
      <c r="B17" s="9" t="s">
        <v>468</v>
      </c>
      <c r="C17" s="4">
        <v>0.8</v>
      </c>
      <c r="D17" s="4">
        <v>12.2</v>
      </c>
      <c r="E17" s="4"/>
      <c r="F17" s="30">
        <f t="shared" si="1"/>
        <v>13</v>
      </c>
      <c r="G17" s="3">
        <f t="shared" si="0"/>
      </c>
      <c r="H17" s="3">
        <f t="shared" si="2"/>
        <v>1</v>
      </c>
      <c r="I17" s="3">
        <f t="shared" si="3"/>
        <v>1</v>
      </c>
    </row>
    <row r="18" spans="1:9" ht="12.75">
      <c r="A18" s="13" t="s">
        <v>516</v>
      </c>
      <c r="B18" s="9" t="s">
        <v>517</v>
      </c>
      <c r="C18" s="4"/>
      <c r="D18" s="4"/>
      <c r="E18" s="4"/>
      <c r="F18" s="30">
        <f t="shared" si="1"/>
      </c>
      <c r="G18" s="3">
        <f t="shared" si="0"/>
      </c>
      <c r="H18" s="3">
        <f t="shared" si="2"/>
      </c>
      <c r="I18" s="3">
        <f t="shared" si="3"/>
      </c>
    </row>
    <row r="19" spans="1:9" ht="12.75">
      <c r="A19" s="13" t="s">
        <v>518</v>
      </c>
      <c r="B19" s="9" t="s">
        <v>519</v>
      </c>
      <c r="C19" s="4"/>
      <c r="D19" s="4"/>
      <c r="E19" s="4">
        <v>7.3</v>
      </c>
      <c r="F19" s="30" t="str">
        <f t="shared" si="1"/>
        <v>REP</v>
      </c>
      <c r="G19" s="3">
        <f t="shared" si="0"/>
      </c>
      <c r="H19" s="3">
        <f t="shared" si="2"/>
      </c>
      <c r="I19" s="3">
        <f t="shared" si="3"/>
        <v>1</v>
      </c>
    </row>
    <row r="20" spans="1:9" ht="12.75">
      <c r="A20" s="13" t="s">
        <v>520</v>
      </c>
      <c r="B20" s="9" t="s">
        <v>521</v>
      </c>
      <c r="C20" s="4">
        <v>0.5</v>
      </c>
      <c r="D20" s="4">
        <v>9</v>
      </c>
      <c r="E20" s="4"/>
      <c r="F20" s="30">
        <f t="shared" si="1"/>
        <v>9.5</v>
      </c>
      <c r="G20" s="3">
        <f t="shared" si="0"/>
      </c>
      <c r="H20" s="3">
        <f t="shared" si="2"/>
        <v>1</v>
      </c>
      <c r="I20" s="3">
        <f t="shared" si="3"/>
        <v>1</v>
      </c>
    </row>
    <row r="21" spans="1:9" ht="12.75">
      <c r="A21" s="13" t="s">
        <v>522</v>
      </c>
      <c r="B21" s="9" t="s">
        <v>523</v>
      </c>
      <c r="C21" s="4"/>
      <c r="D21" s="4"/>
      <c r="E21" s="4"/>
      <c r="F21" s="30">
        <f t="shared" si="1"/>
      </c>
      <c r="G21" s="3">
        <f t="shared" si="0"/>
      </c>
      <c r="H21" s="3">
        <f t="shared" si="2"/>
      </c>
      <c r="I21" s="3">
        <f t="shared" si="3"/>
      </c>
    </row>
    <row r="22" spans="1:9" ht="12.75">
      <c r="A22" s="13" t="s">
        <v>524</v>
      </c>
      <c r="B22" s="9" t="s">
        <v>525</v>
      </c>
      <c r="C22" s="4">
        <v>0.2</v>
      </c>
      <c r="D22" s="4"/>
      <c r="E22" s="4">
        <v>14.1</v>
      </c>
      <c r="F22" s="30">
        <f t="shared" si="1"/>
        <v>14.299999999999999</v>
      </c>
      <c r="G22" s="3">
        <f t="shared" si="0"/>
      </c>
      <c r="H22" s="3">
        <f t="shared" si="2"/>
        <v>1</v>
      </c>
      <c r="I22" s="3">
        <f t="shared" si="3"/>
        <v>1</v>
      </c>
    </row>
    <row r="23" spans="1:9" ht="12.75">
      <c r="A23" s="13" t="s">
        <v>526</v>
      </c>
      <c r="B23" s="9" t="s">
        <v>527</v>
      </c>
      <c r="C23" s="4">
        <v>0.5</v>
      </c>
      <c r="D23" s="4">
        <v>4.9</v>
      </c>
      <c r="E23" s="4">
        <v>12</v>
      </c>
      <c r="F23" s="30">
        <f t="shared" si="1"/>
        <v>12.5</v>
      </c>
      <c r="G23" s="3">
        <f t="shared" si="0"/>
      </c>
      <c r="H23" s="3">
        <f t="shared" si="2"/>
        <v>1</v>
      </c>
      <c r="I23" s="3">
        <f t="shared" si="3"/>
        <v>1</v>
      </c>
    </row>
    <row r="24" spans="1:9" ht="12.75">
      <c r="A24" s="13" t="s">
        <v>528</v>
      </c>
      <c r="B24" s="9" t="s">
        <v>529</v>
      </c>
      <c r="C24" s="4"/>
      <c r="D24" s="4"/>
      <c r="E24" s="4"/>
      <c r="F24" s="30">
        <f t="shared" si="1"/>
      </c>
      <c r="G24" s="3">
        <f t="shared" si="0"/>
      </c>
      <c r="H24" s="3">
        <f t="shared" si="2"/>
      </c>
      <c r="I24" s="3">
        <f t="shared" si="3"/>
      </c>
    </row>
    <row r="25" spans="1:9" ht="12.75">
      <c r="A25" s="13" t="s">
        <v>530</v>
      </c>
      <c r="B25" s="9" t="s">
        <v>531</v>
      </c>
      <c r="C25" s="4"/>
      <c r="D25" s="4">
        <v>10.2</v>
      </c>
      <c r="E25" s="4"/>
      <c r="F25" s="30">
        <f t="shared" si="1"/>
        <v>10.2</v>
      </c>
      <c r="G25" s="3">
        <f t="shared" si="0"/>
      </c>
      <c r="H25" s="3">
        <f t="shared" si="2"/>
        <v>1</v>
      </c>
      <c r="I25" s="3">
        <f t="shared" si="3"/>
        <v>1</v>
      </c>
    </row>
    <row r="26" spans="1:9" ht="12.75">
      <c r="A26" s="13" t="s">
        <v>532</v>
      </c>
      <c r="B26" s="9" t="s">
        <v>533</v>
      </c>
      <c r="C26" s="4"/>
      <c r="D26" s="4"/>
      <c r="E26" s="4"/>
      <c r="F26" s="30">
        <f t="shared" si="1"/>
      </c>
      <c r="G26" s="3">
        <f t="shared" si="0"/>
      </c>
      <c r="H26" s="3">
        <f t="shared" si="2"/>
      </c>
      <c r="I26" s="3">
        <f t="shared" si="3"/>
      </c>
    </row>
    <row r="27" spans="1:9" ht="12.75">
      <c r="A27" s="13" t="s">
        <v>534</v>
      </c>
      <c r="B27" s="9" t="s">
        <v>535</v>
      </c>
      <c r="C27" s="4"/>
      <c r="D27" s="4"/>
      <c r="E27" s="4"/>
      <c r="F27" s="30">
        <f t="shared" si="1"/>
      </c>
      <c r="G27" s="3">
        <f t="shared" si="0"/>
      </c>
      <c r="H27" s="3">
        <f t="shared" si="2"/>
      </c>
      <c r="I27" s="3">
        <f t="shared" si="3"/>
      </c>
    </row>
    <row r="28" spans="1:9" ht="12.75">
      <c r="A28" s="13" t="s">
        <v>536</v>
      </c>
      <c r="B28" s="9" t="s">
        <v>537</v>
      </c>
      <c r="C28" s="4">
        <v>0.3</v>
      </c>
      <c r="D28" s="4">
        <v>10</v>
      </c>
      <c r="E28" s="4"/>
      <c r="F28" s="30">
        <f t="shared" si="1"/>
        <v>10.3</v>
      </c>
      <c r="G28" s="3">
        <f t="shared" si="0"/>
      </c>
      <c r="H28" s="3">
        <f t="shared" si="2"/>
        <v>1</v>
      </c>
      <c r="I28" s="3">
        <f t="shared" si="3"/>
        <v>1</v>
      </c>
    </row>
    <row r="29" spans="1:9" ht="12.75">
      <c r="A29" s="13" t="s">
        <v>538</v>
      </c>
      <c r="B29" s="9" t="s">
        <v>539</v>
      </c>
      <c r="C29" s="4">
        <v>0.3</v>
      </c>
      <c r="D29" s="4">
        <v>2.9</v>
      </c>
      <c r="E29" s="4"/>
      <c r="F29" s="30" t="str">
        <f t="shared" si="1"/>
        <v>REP</v>
      </c>
      <c r="G29" s="3">
        <f t="shared" si="0"/>
      </c>
      <c r="H29" s="3">
        <f t="shared" si="2"/>
      </c>
      <c r="I29" s="3">
        <f t="shared" si="3"/>
        <v>1</v>
      </c>
    </row>
    <row r="30" spans="1:9" ht="12.75">
      <c r="A30" s="13" t="s">
        <v>540</v>
      </c>
      <c r="B30" s="9" t="s">
        <v>541</v>
      </c>
      <c r="C30" s="4"/>
      <c r="D30" s="4"/>
      <c r="E30" s="4"/>
      <c r="F30" s="30">
        <f t="shared" si="1"/>
      </c>
      <c r="G30" s="3">
        <f t="shared" si="0"/>
      </c>
      <c r="H30" s="3">
        <f t="shared" si="2"/>
      </c>
      <c r="I30" s="3">
        <f t="shared" si="3"/>
      </c>
    </row>
    <row r="31" spans="1:9" ht="12.75">
      <c r="A31" s="13" t="s">
        <v>542</v>
      </c>
      <c r="B31" s="9" t="s">
        <v>543</v>
      </c>
      <c r="C31" s="4">
        <v>0.2</v>
      </c>
      <c r="D31" s="4"/>
      <c r="E31" s="4">
        <v>15.9</v>
      </c>
      <c r="F31" s="30">
        <f t="shared" si="1"/>
        <v>16.1</v>
      </c>
      <c r="G31" s="3">
        <f t="shared" si="0"/>
      </c>
      <c r="H31" s="3">
        <f t="shared" si="2"/>
        <v>1</v>
      </c>
      <c r="I31" s="3">
        <f t="shared" si="3"/>
        <v>1</v>
      </c>
    </row>
    <row r="32" spans="1:9" ht="12.75">
      <c r="A32" s="13" t="s">
        <v>544</v>
      </c>
      <c r="B32" s="9" t="s">
        <v>545</v>
      </c>
      <c r="C32" s="4"/>
      <c r="D32" s="4">
        <v>5.9</v>
      </c>
      <c r="E32" s="4">
        <v>11.5</v>
      </c>
      <c r="F32" s="30">
        <f t="shared" si="1"/>
        <v>11.5</v>
      </c>
      <c r="G32" s="3">
        <f t="shared" si="0"/>
      </c>
      <c r="H32" s="3">
        <f t="shared" si="2"/>
        <v>1</v>
      </c>
      <c r="I32" s="3">
        <f t="shared" si="3"/>
        <v>1</v>
      </c>
    </row>
    <row r="33" spans="1:9" ht="12.75">
      <c r="A33" s="13" t="s">
        <v>546</v>
      </c>
      <c r="B33" s="9" t="s">
        <v>547</v>
      </c>
      <c r="C33" s="4"/>
      <c r="D33" s="4"/>
      <c r="E33" s="4"/>
      <c r="F33" s="30">
        <f t="shared" si="1"/>
      </c>
      <c r="G33" s="3">
        <f t="shared" si="0"/>
      </c>
      <c r="H33" s="3">
        <f t="shared" si="2"/>
      </c>
      <c r="I33" s="3">
        <f t="shared" si="3"/>
      </c>
    </row>
    <row r="34" spans="1:9" ht="12.75">
      <c r="A34" s="13" t="s">
        <v>548</v>
      </c>
      <c r="B34" s="9" t="s">
        <v>549</v>
      </c>
      <c r="C34" s="4"/>
      <c r="D34" s="4"/>
      <c r="E34" s="4">
        <v>7.6</v>
      </c>
      <c r="F34" s="30" t="str">
        <f t="shared" si="1"/>
        <v>REP</v>
      </c>
      <c r="G34" s="3">
        <f t="shared" si="0"/>
      </c>
      <c r="H34" s="3">
        <f t="shared" si="2"/>
      </c>
      <c r="I34" s="3">
        <f t="shared" si="3"/>
        <v>1</v>
      </c>
    </row>
    <row r="35" spans="1:9" ht="12.75">
      <c r="A35" s="13" t="s">
        <v>550</v>
      </c>
      <c r="B35" s="9" t="s">
        <v>551</v>
      </c>
      <c r="C35" s="4"/>
      <c r="D35" s="4"/>
      <c r="E35" s="4"/>
      <c r="F35" s="30">
        <f t="shared" si="1"/>
      </c>
      <c r="G35" s="3">
        <f t="shared" si="0"/>
      </c>
      <c r="H35" s="3">
        <f t="shared" si="2"/>
      </c>
      <c r="I35" s="3">
        <f t="shared" si="3"/>
      </c>
    </row>
    <row r="36" spans="1:9" ht="12.75">
      <c r="A36" s="13" t="s">
        <v>552</v>
      </c>
      <c r="B36" s="9" t="s">
        <v>553</v>
      </c>
      <c r="C36" s="4"/>
      <c r="D36" s="4"/>
      <c r="E36" s="4"/>
      <c r="F36" s="30">
        <f t="shared" si="1"/>
      </c>
      <c r="G36" s="3">
        <f t="shared" si="0"/>
      </c>
      <c r="H36" s="3">
        <f t="shared" si="2"/>
      </c>
      <c r="I36" s="3">
        <f t="shared" si="3"/>
      </c>
    </row>
    <row r="37" spans="1:9" ht="12.75">
      <c r="A37" s="13" t="s">
        <v>554</v>
      </c>
      <c r="B37" s="9" t="s">
        <v>555</v>
      </c>
      <c r="C37" s="4"/>
      <c r="D37" s="4">
        <v>12.1</v>
      </c>
      <c r="E37" s="4"/>
      <c r="F37" s="30">
        <f t="shared" si="1"/>
        <v>12.1</v>
      </c>
      <c r="G37" s="3">
        <f t="shared" si="0"/>
      </c>
      <c r="H37" s="3">
        <f t="shared" si="2"/>
        <v>1</v>
      </c>
      <c r="I37" s="3">
        <f t="shared" si="3"/>
        <v>1</v>
      </c>
    </row>
    <row r="38" spans="1:9" ht="12.75">
      <c r="A38" s="13" t="s">
        <v>556</v>
      </c>
      <c r="B38" s="9" t="s">
        <v>557</v>
      </c>
      <c r="C38" s="4"/>
      <c r="D38" s="4"/>
      <c r="E38" s="4"/>
      <c r="F38" s="30">
        <f t="shared" si="1"/>
      </c>
      <c r="G38" s="3">
        <f t="shared" si="0"/>
      </c>
      <c r="H38" s="3">
        <f t="shared" si="2"/>
      </c>
      <c r="I38" s="3">
        <f t="shared" si="3"/>
      </c>
    </row>
    <row r="39" spans="1:9" ht="12.75">
      <c r="A39" s="13" t="s">
        <v>558</v>
      </c>
      <c r="B39" s="9" t="s">
        <v>559</v>
      </c>
      <c r="C39" s="4">
        <v>1.2</v>
      </c>
      <c r="D39" s="4"/>
      <c r="E39" s="4">
        <v>11.2</v>
      </c>
      <c r="F39" s="30">
        <f t="shared" si="1"/>
        <v>12.399999999999999</v>
      </c>
      <c r="G39" s="3">
        <f t="shared" si="0"/>
      </c>
      <c r="H39" s="3">
        <f t="shared" si="2"/>
        <v>1</v>
      </c>
      <c r="I39" s="3">
        <f t="shared" si="3"/>
        <v>1</v>
      </c>
    </row>
    <row r="40" spans="1:9" ht="12.75">
      <c r="A40" s="13" t="s">
        <v>560</v>
      </c>
      <c r="B40" s="9" t="s">
        <v>561</v>
      </c>
      <c r="C40" s="4">
        <v>0.8</v>
      </c>
      <c r="D40" s="4"/>
      <c r="E40" s="4">
        <v>8.7</v>
      </c>
      <c r="F40" s="30">
        <f t="shared" si="1"/>
        <v>9.5</v>
      </c>
      <c r="G40" s="3">
        <f t="shared" si="0"/>
      </c>
      <c r="H40" s="3">
        <f t="shared" si="2"/>
        <v>1</v>
      </c>
      <c r="I40" s="3">
        <f t="shared" si="3"/>
        <v>1</v>
      </c>
    </row>
    <row r="41" spans="1:9" ht="12.75">
      <c r="A41" s="13" t="s">
        <v>562</v>
      </c>
      <c r="B41" s="9" t="s">
        <v>563</v>
      </c>
      <c r="C41" s="4"/>
      <c r="D41" s="4"/>
      <c r="E41" s="4"/>
      <c r="F41" s="30">
        <f t="shared" si="1"/>
      </c>
      <c r="G41" s="3">
        <f t="shared" si="0"/>
      </c>
      <c r="H41" s="3">
        <f t="shared" si="2"/>
      </c>
      <c r="I41" s="3">
        <f t="shared" si="3"/>
      </c>
    </row>
    <row r="42" spans="1:9" ht="12.75">
      <c r="A42" s="13" t="s">
        <v>564</v>
      </c>
      <c r="B42" s="9" t="s">
        <v>565</v>
      </c>
      <c r="C42" s="4"/>
      <c r="D42" s="4">
        <v>8.8</v>
      </c>
      <c r="E42" s="4">
        <v>15.5</v>
      </c>
      <c r="F42" s="30">
        <f t="shared" si="1"/>
        <v>15.5</v>
      </c>
      <c r="G42" s="3">
        <f t="shared" si="0"/>
      </c>
      <c r="H42" s="3">
        <f t="shared" si="2"/>
        <v>1</v>
      </c>
      <c r="I42" s="3">
        <f t="shared" si="3"/>
        <v>1</v>
      </c>
    </row>
    <row r="43" spans="1:9" ht="12.75">
      <c r="A43" s="13" t="s">
        <v>566</v>
      </c>
      <c r="B43" s="9" t="s">
        <v>567</v>
      </c>
      <c r="C43" s="4"/>
      <c r="D43" s="4"/>
      <c r="E43" s="4"/>
      <c r="F43" s="30">
        <f t="shared" si="1"/>
      </c>
      <c r="G43" s="3">
        <f t="shared" si="0"/>
      </c>
      <c r="H43" s="3">
        <f t="shared" si="2"/>
      </c>
      <c r="I43" s="3">
        <f t="shared" si="3"/>
      </c>
    </row>
    <row r="44" spans="1:9" ht="12.75">
      <c r="A44" s="13" t="s">
        <v>568</v>
      </c>
      <c r="B44" s="9" t="s">
        <v>569</v>
      </c>
      <c r="C44" s="4"/>
      <c r="D44" s="4"/>
      <c r="E44" s="4"/>
      <c r="F44" s="30">
        <f t="shared" si="1"/>
      </c>
      <c r="G44" s="3">
        <f t="shared" si="0"/>
      </c>
      <c r="H44" s="3">
        <f t="shared" si="2"/>
      </c>
      <c r="I44" s="3">
        <f t="shared" si="3"/>
      </c>
    </row>
    <row r="45" spans="1:9" ht="12.75">
      <c r="A45" s="13" t="s">
        <v>570</v>
      </c>
      <c r="B45" s="9" t="s">
        <v>571</v>
      </c>
      <c r="C45" s="4"/>
      <c r="D45" s="4"/>
      <c r="E45" s="4">
        <v>6.2</v>
      </c>
      <c r="F45" s="30" t="str">
        <f t="shared" si="1"/>
        <v>REP</v>
      </c>
      <c r="G45" s="3">
        <f t="shared" si="0"/>
      </c>
      <c r="H45" s="3">
        <f t="shared" si="2"/>
      </c>
      <c r="I45" s="3">
        <f t="shared" si="3"/>
        <v>1</v>
      </c>
    </row>
    <row r="46" spans="1:9" ht="12.75">
      <c r="A46" s="13" t="s">
        <v>572</v>
      </c>
      <c r="B46" s="9" t="s">
        <v>573</v>
      </c>
      <c r="C46" s="4"/>
      <c r="D46" s="4"/>
      <c r="E46" s="4"/>
      <c r="F46" s="30">
        <f t="shared" si="1"/>
      </c>
      <c r="G46" s="3">
        <f t="shared" si="0"/>
      </c>
      <c r="H46" s="3">
        <f t="shared" si="2"/>
      </c>
      <c r="I46" s="3">
        <f t="shared" si="3"/>
      </c>
    </row>
    <row r="47" spans="1:9" ht="12.75">
      <c r="A47" s="13" t="s">
        <v>574</v>
      </c>
      <c r="B47" s="9" t="s">
        <v>575</v>
      </c>
      <c r="C47" s="4"/>
      <c r="D47" s="4">
        <v>3.3</v>
      </c>
      <c r="E47" s="4">
        <v>6.9</v>
      </c>
      <c r="F47" s="30" t="str">
        <f t="shared" si="1"/>
        <v>REP</v>
      </c>
      <c r="G47" s="3">
        <f t="shared" si="0"/>
      </c>
      <c r="H47" s="3">
        <f t="shared" si="2"/>
      </c>
      <c r="I47" s="3">
        <f t="shared" si="3"/>
        <v>1</v>
      </c>
    </row>
    <row r="48" spans="1:9" ht="12.75">
      <c r="A48" s="13" t="s">
        <v>576</v>
      </c>
      <c r="B48" s="9" t="s">
        <v>577</v>
      </c>
      <c r="C48" s="4">
        <v>1.2</v>
      </c>
      <c r="D48" s="4"/>
      <c r="E48" s="4">
        <v>17.1</v>
      </c>
      <c r="F48" s="30">
        <v>19</v>
      </c>
      <c r="G48" s="3">
        <f t="shared" si="0"/>
      </c>
      <c r="H48" s="3">
        <f t="shared" si="2"/>
        <v>1</v>
      </c>
      <c r="I48" s="3">
        <f t="shared" si="3"/>
        <v>1</v>
      </c>
    </row>
    <row r="49" spans="1:9" ht="12.75">
      <c r="A49" s="13" t="s">
        <v>578</v>
      </c>
      <c r="B49" s="9" t="s">
        <v>579</v>
      </c>
      <c r="C49" s="4">
        <v>0.5</v>
      </c>
      <c r="D49" s="4"/>
      <c r="E49" s="4">
        <v>11.1</v>
      </c>
      <c r="F49" s="30">
        <f t="shared" si="1"/>
        <v>11.6</v>
      </c>
      <c r="G49" s="3">
        <f t="shared" si="0"/>
      </c>
      <c r="H49" s="3">
        <f t="shared" si="2"/>
        <v>1</v>
      </c>
      <c r="I49" s="3">
        <f t="shared" si="3"/>
        <v>1</v>
      </c>
    </row>
    <row r="50" spans="1:9" ht="12.75">
      <c r="A50" s="13" t="s">
        <v>580</v>
      </c>
      <c r="B50" s="9" t="s">
        <v>581</v>
      </c>
      <c r="C50" s="4">
        <v>0.5</v>
      </c>
      <c r="D50" s="4"/>
      <c r="E50" s="4">
        <v>13</v>
      </c>
      <c r="F50" s="30">
        <f>IF(AND(D50="",E50=""),"",IF(MAX(D50,E50)+C50&gt;17.4,"Oral",IF(AND(MAX(D50,E50)&gt;=8.5,MAX(D50,E50)+C50&gt;=9.5),MAX(D50,E50)+C50,"REP")))</f>
        <v>13.5</v>
      </c>
      <c r="G50" s="3">
        <f t="shared" si="0"/>
      </c>
      <c r="H50" s="3">
        <f t="shared" si="2"/>
        <v>1</v>
      </c>
      <c r="I50" s="3">
        <f t="shared" si="3"/>
        <v>1</v>
      </c>
    </row>
    <row r="51" spans="1:9" ht="12.75">
      <c r="A51" s="13" t="s">
        <v>582</v>
      </c>
      <c r="B51" s="9" t="s">
        <v>583</v>
      </c>
      <c r="C51" s="4"/>
      <c r="D51" s="4"/>
      <c r="E51" s="4">
        <v>9.5</v>
      </c>
      <c r="F51" s="30">
        <f t="shared" si="1"/>
        <v>9.5</v>
      </c>
      <c r="G51" s="3">
        <f t="shared" si="0"/>
      </c>
      <c r="H51" s="3">
        <f t="shared" si="2"/>
        <v>1</v>
      </c>
      <c r="I51" s="3">
        <f t="shared" si="3"/>
        <v>1</v>
      </c>
    </row>
    <row r="52" spans="1:9" ht="12.75">
      <c r="A52" s="13" t="s">
        <v>584</v>
      </c>
      <c r="B52" s="9" t="s">
        <v>585</v>
      </c>
      <c r="C52" s="4"/>
      <c r="D52" s="4">
        <v>13</v>
      </c>
      <c r="E52" s="4"/>
      <c r="F52" s="30">
        <f t="shared" si="1"/>
        <v>13</v>
      </c>
      <c r="G52" s="3">
        <f t="shared" si="0"/>
      </c>
      <c r="H52" s="3">
        <f t="shared" si="2"/>
        <v>1</v>
      </c>
      <c r="I52" s="3">
        <f t="shared" si="3"/>
        <v>1</v>
      </c>
    </row>
    <row r="53" spans="1:9" ht="12.75">
      <c r="A53" s="13" t="s">
        <v>586</v>
      </c>
      <c r="B53" s="9" t="s">
        <v>587</v>
      </c>
      <c r="C53" s="4"/>
      <c r="D53" s="4"/>
      <c r="E53" s="4"/>
      <c r="F53" s="30">
        <f t="shared" si="1"/>
      </c>
      <c r="G53" s="3">
        <f t="shared" si="0"/>
      </c>
      <c r="H53" s="3">
        <f t="shared" si="2"/>
      </c>
      <c r="I53" s="3">
        <f t="shared" si="3"/>
      </c>
    </row>
    <row r="54" spans="1:9" ht="12.75">
      <c r="A54" s="13" t="s">
        <v>588</v>
      </c>
      <c r="B54" s="9" t="s">
        <v>589</v>
      </c>
      <c r="C54" s="4"/>
      <c r="D54" s="4">
        <v>14.7</v>
      </c>
      <c r="E54" s="4"/>
      <c r="F54" s="30">
        <f t="shared" si="1"/>
        <v>14.7</v>
      </c>
      <c r="G54" s="3">
        <f t="shared" si="0"/>
      </c>
      <c r="H54" s="3">
        <f t="shared" si="2"/>
        <v>1</v>
      </c>
      <c r="I54" s="3">
        <f t="shared" si="3"/>
        <v>1</v>
      </c>
    </row>
    <row r="55" spans="1:9" ht="12.75">
      <c r="A55" s="13" t="s">
        <v>590</v>
      </c>
      <c r="B55" s="9" t="s">
        <v>591</v>
      </c>
      <c r="C55" s="4"/>
      <c r="D55" s="4"/>
      <c r="E55" s="4"/>
      <c r="F55" s="30">
        <f t="shared" si="1"/>
      </c>
      <c r="G55" s="3">
        <f t="shared" si="0"/>
      </c>
      <c r="H55" s="3">
        <f t="shared" si="2"/>
      </c>
      <c r="I55" s="3">
        <f t="shared" si="3"/>
      </c>
    </row>
    <row r="56" spans="1:9" ht="12.75">
      <c r="A56" s="13" t="s">
        <v>592</v>
      </c>
      <c r="B56" s="9" t="s">
        <v>593</v>
      </c>
      <c r="C56" s="4"/>
      <c r="D56" s="4">
        <v>7.6</v>
      </c>
      <c r="E56" s="4">
        <v>11.5</v>
      </c>
      <c r="F56" s="30">
        <f t="shared" si="1"/>
        <v>11.5</v>
      </c>
      <c r="G56" s="3">
        <f t="shared" si="0"/>
      </c>
      <c r="H56" s="3">
        <f t="shared" si="2"/>
        <v>1</v>
      </c>
      <c r="I56" s="3">
        <f t="shared" si="3"/>
        <v>1</v>
      </c>
    </row>
    <row r="57" spans="1:9" ht="12.75">
      <c r="A57" s="13" t="s">
        <v>594</v>
      </c>
      <c r="B57" s="9" t="s">
        <v>595</v>
      </c>
      <c r="C57" s="4"/>
      <c r="D57" s="4"/>
      <c r="E57" s="4"/>
      <c r="F57" s="30">
        <f t="shared" si="1"/>
      </c>
      <c r="G57" s="3">
        <f t="shared" si="0"/>
      </c>
      <c r="H57" s="3">
        <f t="shared" si="2"/>
      </c>
      <c r="I57" s="3">
        <f t="shared" si="3"/>
      </c>
    </row>
    <row r="58" spans="1:9" ht="12.75">
      <c r="A58" s="13" t="s">
        <v>596</v>
      </c>
      <c r="B58" s="9" t="s">
        <v>597</v>
      </c>
      <c r="C58" s="4"/>
      <c r="D58" s="4">
        <v>5.6</v>
      </c>
      <c r="E58" s="4">
        <v>10.8</v>
      </c>
      <c r="F58" s="30">
        <f t="shared" si="1"/>
        <v>10.8</v>
      </c>
      <c r="G58" s="3">
        <f t="shared" si="0"/>
      </c>
      <c r="H58" s="3">
        <f t="shared" si="2"/>
        <v>1</v>
      </c>
      <c r="I58" s="3">
        <f t="shared" si="3"/>
        <v>1</v>
      </c>
    </row>
    <row r="59" spans="1:9" ht="12.75">
      <c r="A59" s="13" t="s">
        <v>598</v>
      </c>
      <c r="B59" s="9" t="s">
        <v>599</v>
      </c>
      <c r="C59" s="4"/>
      <c r="D59" s="4">
        <v>7</v>
      </c>
      <c r="E59" s="4">
        <v>12.2</v>
      </c>
      <c r="F59" s="30">
        <f t="shared" si="1"/>
        <v>12.2</v>
      </c>
      <c r="G59" s="3">
        <f t="shared" si="0"/>
      </c>
      <c r="H59" s="3">
        <f t="shared" si="2"/>
        <v>1</v>
      </c>
      <c r="I59" s="3">
        <f t="shared" si="3"/>
        <v>1</v>
      </c>
    </row>
    <row r="60" spans="1:9" ht="12.75">
      <c r="A60" s="13" t="s">
        <v>600</v>
      </c>
      <c r="B60" s="9" t="s">
        <v>601</v>
      </c>
      <c r="C60" s="4"/>
      <c r="D60" s="4"/>
      <c r="E60" s="4">
        <v>5</v>
      </c>
      <c r="F60" s="30" t="str">
        <f t="shared" si="1"/>
        <v>REP</v>
      </c>
      <c r="G60" s="3">
        <f t="shared" si="0"/>
      </c>
      <c r="H60" s="3">
        <f t="shared" si="2"/>
      </c>
      <c r="I60" s="3">
        <f t="shared" si="3"/>
        <v>1</v>
      </c>
    </row>
    <row r="61" spans="1:9" ht="12.75">
      <c r="A61" s="13" t="s">
        <v>602</v>
      </c>
      <c r="B61" s="9" t="s">
        <v>603</v>
      </c>
      <c r="C61" s="4"/>
      <c r="D61" s="4"/>
      <c r="E61" s="4"/>
      <c r="F61" s="30">
        <f t="shared" si="1"/>
      </c>
      <c r="G61" s="3">
        <f t="shared" si="0"/>
      </c>
      <c r="H61" s="3">
        <f t="shared" si="2"/>
      </c>
      <c r="I61" s="3">
        <f t="shared" si="3"/>
      </c>
    </row>
    <row r="62" spans="1:9" ht="12.75">
      <c r="A62" s="13" t="s">
        <v>604</v>
      </c>
      <c r="B62" s="9" t="s">
        <v>605</v>
      </c>
      <c r="C62" s="4"/>
      <c r="D62" s="4"/>
      <c r="E62" s="4"/>
      <c r="F62" s="30">
        <f t="shared" si="1"/>
      </c>
      <c r="G62" s="3">
        <f t="shared" si="0"/>
      </c>
      <c r="H62" s="3">
        <f t="shared" si="2"/>
      </c>
      <c r="I62" s="3">
        <f t="shared" si="3"/>
      </c>
    </row>
    <row r="63" spans="1:9" ht="12.75">
      <c r="A63" s="13" t="s">
        <v>606</v>
      </c>
      <c r="B63" s="9" t="s">
        <v>607</v>
      </c>
      <c r="C63" s="4"/>
      <c r="D63" s="4"/>
      <c r="E63" s="4"/>
      <c r="F63" s="30">
        <f t="shared" si="1"/>
      </c>
      <c r="G63" s="3">
        <f t="shared" si="0"/>
      </c>
      <c r="H63" s="3">
        <f t="shared" si="2"/>
      </c>
      <c r="I63" s="3">
        <f t="shared" si="3"/>
      </c>
    </row>
    <row r="64" spans="1:9" ht="12.75">
      <c r="A64" s="13" t="s">
        <v>608</v>
      </c>
      <c r="B64" s="9" t="s">
        <v>609</v>
      </c>
      <c r="C64" s="4"/>
      <c r="D64" s="4"/>
      <c r="E64" s="4">
        <v>9.5</v>
      </c>
      <c r="F64" s="30">
        <f t="shared" si="1"/>
        <v>9.5</v>
      </c>
      <c r="G64" s="3">
        <f t="shared" si="0"/>
      </c>
      <c r="H64" s="3">
        <f t="shared" si="2"/>
        <v>1</v>
      </c>
      <c r="I64" s="3">
        <f t="shared" si="3"/>
        <v>1</v>
      </c>
    </row>
    <row r="65" spans="1:9" ht="12.75">
      <c r="A65" s="13" t="s">
        <v>610</v>
      </c>
      <c r="B65" s="9" t="s">
        <v>611</v>
      </c>
      <c r="C65" s="4"/>
      <c r="D65" s="4"/>
      <c r="E65" s="4"/>
      <c r="F65" s="30">
        <f t="shared" si="1"/>
      </c>
      <c r="G65" s="3">
        <f t="shared" si="0"/>
      </c>
      <c r="H65" s="3">
        <f t="shared" si="2"/>
      </c>
      <c r="I65" s="3">
        <f t="shared" si="3"/>
      </c>
    </row>
    <row r="66" spans="1:9" ht="12.75">
      <c r="A66" s="13" t="s">
        <v>612</v>
      </c>
      <c r="B66" s="9" t="s">
        <v>613</v>
      </c>
      <c r="C66" s="4"/>
      <c r="D66" s="4"/>
      <c r="E66" s="4"/>
      <c r="F66" s="30">
        <f t="shared" si="1"/>
      </c>
      <c r="G66" s="3">
        <f aca="true" t="shared" si="4" ref="G66:G129">IF(F66="Oral",1,"")</f>
      </c>
      <c r="H66" s="3">
        <f t="shared" si="2"/>
      </c>
      <c r="I66" s="3">
        <f t="shared" si="3"/>
      </c>
    </row>
    <row r="67" spans="1:9" ht="12.75">
      <c r="A67" s="13" t="s">
        <v>614</v>
      </c>
      <c r="B67" s="9" t="s">
        <v>615</v>
      </c>
      <c r="C67" s="4"/>
      <c r="D67" s="4"/>
      <c r="E67" s="4"/>
      <c r="F67" s="30">
        <f aca="true" t="shared" si="5" ref="F67:F130">IF(AND(D67="",E67=""),"",IF(MAX(D67,E67)+C67&gt;17.4,"Oral",IF(AND(MAX(D67,E67)&gt;=8.5,MAX(D67,E67)+C67&gt;=9.5),MAX(D67,E67)+C67,"REP")))</f>
      </c>
      <c r="G67" s="3">
        <f t="shared" si="4"/>
      </c>
      <c r="H67" s="3">
        <f aca="true" t="shared" si="6" ref="H67:H130">IF(MAX(D67,E67)+C67&gt;=9.5,1,"")</f>
      </c>
      <c r="I67" s="3">
        <f t="shared" si="3"/>
      </c>
    </row>
    <row r="68" spans="1:9" ht="12.75">
      <c r="A68" s="13" t="s">
        <v>616</v>
      </c>
      <c r="B68" s="9" t="s">
        <v>617</v>
      </c>
      <c r="C68" s="4"/>
      <c r="D68" s="4"/>
      <c r="E68" s="4"/>
      <c r="F68" s="30">
        <f t="shared" si="5"/>
      </c>
      <c r="G68" s="3">
        <f t="shared" si="4"/>
      </c>
      <c r="H68" s="3">
        <f t="shared" si="6"/>
      </c>
      <c r="I68" s="3">
        <f aca="true" t="shared" si="7" ref="I68:I131">IF(MAX(D68,E68)&gt;0,1,"")</f>
      </c>
    </row>
    <row r="69" spans="1:9" ht="12.75">
      <c r="A69" s="13" t="s">
        <v>618</v>
      </c>
      <c r="B69" s="9" t="s">
        <v>619</v>
      </c>
      <c r="C69" s="4"/>
      <c r="D69" s="4">
        <v>11</v>
      </c>
      <c r="E69" s="4"/>
      <c r="F69" s="30">
        <f t="shared" si="5"/>
        <v>11</v>
      </c>
      <c r="G69" s="3">
        <f t="shared" si="4"/>
      </c>
      <c r="H69" s="3">
        <f t="shared" si="6"/>
        <v>1</v>
      </c>
      <c r="I69" s="3">
        <f t="shared" si="7"/>
        <v>1</v>
      </c>
    </row>
    <row r="70" spans="1:9" ht="12.75">
      <c r="A70" s="13" t="s">
        <v>620</v>
      </c>
      <c r="B70" s="9" t="s">
        <v>621</v>
      </c>
      <c r="C70" s="4">
        <v>0</v>
      </c>
      <c r="D70" s="4"/>
      <c r="E70" s="4">
        <v>10.5</v>
      </c>
      <c r="F70" s="30">
        <f t="shared" si="5"/>
        <v>10.5</v>
      </c>
      <c r="G70" s="3">
        <f t="shared" si="4"/>
      </c>
      <c r="H70" s="3">
        <f t="shared" si="6"/>
        <v>1</v>
      </c>
      <c r="I70" s="3">
        <f t="shared" si="7"/>
        <v>1</v>
      </c>
    </row>
    <row r="71" spans="1:9" ht="12.75">
      <c r="A71" s="13" t="s">
        <v>622</v>
      </c>
      <c r="B71" s="9" t="s">
        <v>623</v>
      </c>
      <c r="C71" s="4"/>
      <c r="D71" s="4">
        <v>5.7</v>
      </c>
      <c r="E71" s="4">
        <v>9.5</v>
      </c>
      <c r="F71" s="30">
        <f t="shared" si="5"/>
        <v>9.5</v>
      </c>
      <c r="G71" s="3">
        <f t="shared" si="4"/>
      </c>
      <c r="H71" s="3">
        <f t="shared" si="6"/>
        <v>1</v>
      </c>
      <c r="I71" s="3">
        <f t="shared" si="7"/>
        <v>1</v>
      </c>
    </row>
    <row r="72" spans="1:9" ht="12.75">
      <c r="A72" s="13" t="s">
        <v>624</v>
      </c>
      <c r="B72" s="9" t="s">
        <v>625</v>
      </c>
      <c r="C72" s="4"/>
      <c r="D72" s="4">
        <v>5.1</v>
      </c>
      <c r="E72" s="4">
        <v>12</v>
      </c>
      <c r="F72" s="30">
        <f t="shared" si="5"/>
        <v>12</v>
      </c>
      <c r="G72" s="3">
        <f t="shared" si="4"/>
      </c>
      <c r="H72" s="3">
        <f t="shared" si="6"/>
        <v>1</v>
      </c>
      <c r="I72" s="3">
        <f t="shared" si="7"/>
        <v>1</v>
      </c>
    </row>
    <row r="73" spans="1:9" ht="12.75">
      <c r="A73" s="13" t="s">
        <v>626</v>
      </c>
      <c r="B73" s="9" t="s">
        <v>627</v>
      </c>
      <c r="C73" s="4"/>
      <c r="D73" s="4">
        <v>2.1</v>
      </c>
      <c r="E73" s="4">
        <v>6.5</v>
      </c>
      <c r="F73" s="30" t="str">
        <f t="shared" si="5"/>
        <v>REP</v>
      </c>
      <c r="G73" s="3">
        <f t="shared" si="4"/>
      </c>
      <c r="H73" s="3">
        <f t="shared" si="6"/>
      </c>
      <c r="I73" s="3">
        <f t="shared" si="7"/>
        <v>1</v>
      </c>
    </row>
    <row r="74" spans="1:9" ht="12.75">
      <c r="A74" s="13" t="s">
        <v>628</v>
      </c>
      <c r="B74" s="9" t="s">
        <v>629</v>
      </c>
      <c r="C74" s="4"/>
      <c r="D74" s="4"/>
      <c r="E74" s="4"/>
      <c r="F74" s="30">
        <f t="shared" si="5"/>
      </c>
      <c r="G74" s="3">
        <f t="shared" si="4"/>
      </c>
      <c r="H74" s="3">
        <f t="shared" si="6"/>
      </c>
      <c r="I74" s="3">
        <f t="shared" si="7"/>
      </c>
    </row>
    <row r="75" spans="1:9" ht="12.75">
      <c r="A75" s="13" t="s">
        <v>630</v>
      </c>
      <c r="B75" s="9" t="s">
        <v>631</v>
      </c>
      <c r="C75" s="4"/>
      <c r="D75" s="4"/>
      <c r="E75" s="4"/>
      <c r="F75" s="30">
        <f t="shared" si="5"/>
      </c>
      <c r="G75" s="3">
        <f t="shared" si="4"/>
      </c>
      <c r="H75" s="3">
        <f t="shared" si="6"/>
      </c>
      <c r="I75" s="3">
        <f t="shared" si="7"/>
      </c>
    </row>
    <row r="76" spans="1:9" ht="12.75">
      <c r="A76" s="13" t="s">
        <v>632</v>
      </c>
      <c r="B76" s="9" t="s">
        <v>633</v>
      </c>
      <c r="C76" s="4"/>
      <c r="D76" s="4"/>
      <c r="E76" s="4">
        <v>12.1</v>
      </c>
      <c r="F76" s="30">
        <f t="shared" si="5"/>
        <v>12.1</v>
      </c>
      <c r="G76" s="3">
        <f t="shared" si="4"/>
      </c>
      <c r="H76" s="3">
        <f t="shared" si="6"/>
        <v>1</v>
      </c>
      <c r="I76" s="3">
        <f t="shared" si="7"/>
        <v>1</v>
      </c>
    </row>
    <row r="77" spans="1:9" ht="12.75">
      <c r="A77" s="13" t="s">
        <v>634</v>
      </c>
      <c r="B77" s="9" t="s">
        <v>635</v>
      </c>
      <c r="C77" s="4"/>
      <c r="D77" s="4"/>
      <c r="E77" s="4">
        <v>7.9</v>
      </c>
      <c r="F77" s="30" t="str">
        <f t="shared" si="5"/>
        <v>REP</v>
      </c>
      <c r="G77" s="3">
        <f t="shared" si="4"/>
      </c>
      <c r="H77" s="3">
        <f t="shared" si="6"/>
      </c>
      <c r="I77" s="3">
        <f t="shared" si="7"/>
        <v>1</v>
      </c>
    </row>
    <row r="78" spans="1:9" ht="12.75">
      <c r="A78" s="13" t="s">
        <v>636</v>
      </c>
      <c r="B78" s="9" t="s">
        <v>637</v>
      </c>
      <c r="C78" s="4"/>
      <c r="D78" s="4">
        <v>8.4</v>
      </c>
      <c r="E78" s="4">
        <v>12.1</v>
      </c>
      <c r="F78" s="30">
        <f t="shared" si="5"/>
        <v>12.1</v>
      </c>
      <c r="G78" s="3">
        <f t="shared" si="4"/>
      </c>
      <c r="H78" s="3">
        <f t="shared" si="6"/>
        <v>1</v>
      </c>
      <c r="I78" s="3">
        <f t="shared" si="7"/>
        <v>1</v>
      </c>
    </row>
    <row r="79" spans="1:9" ht="12.75">
      <c r="A79" s="13" t="s">
        <v>638</v>
      </c>
      <c r="B79" s="9" t="s">
        <v>639</v>
      </c>
      <c r="C79" s="4"/>
      <c r="D79" s="4"/>
      <c r="E79" s="4"/>
      <c r="F79" s="30">
        <f t="shared" si="5"/>
      </c>
      <c r="G79" s="3">
        <f t="shared" si="4"/>
      </c>
      <c r="H79" s="3">
        <f t="shared" si="6"/>
      </c>
      <c r="I79" s="3">
        <f t="shared" si="7"/>
      </c>
    </row>
    <row r="80" spans="1:9" ht="12.75">
      <c r="A80" s="13" t="s">
        <v>640</v>
      </c>
      <c r="B80" s="9" t="s">
        <v>641</v>
      </c>
      <c r="C80" s="4"/>
      <c r="D80" s="4"/>
      <c r="E80" s="4">
        <v>4.3</v>
      </c>
      <c r="F80" s="30" t="str">
        <f t="shared" si="5"/>
        <v>REP</v>
      </c>
      <c r="G80" s="3">
        <f t="shared" si="4"/>
      </c>
      <c r="H80" s="3">
        <f t="shared" si="6"/>
      </c>
      <c r="I80" s="3">
        <f t="shared" si="7"/>
        <v>1</v>
      </c>
    </row>
    <row r="81" spans="1:9" ht="12.75">
      <c r="A81" s="13" t="s">
        <v>642</v>
      </c>
      <c r="B81" s="9" t="s">
        <v>643</v>
      </c>
      <c r="C81" s="4"/>
      <c r="D81" s="4"/>
      <c r="E81" s="4"/>
      <c r="F81" s="30">
        <f t="shared" si="5"/>
      </c>
      <c r="G81" s="3">
        <f t="shared" si="4"/>
      </c>
      <c r="H81" s="3">
        <f t="shared" si="6"/>
      </c>
      <c r="I81" s="3">
        <f t="shared" si="7"/>
      </c>
    </row>
    <row r="82" spans="1:9" ht="12.75">
      <c r="A82" s="13" t="s">
        <v>644</v>
      </c>
      <c r="B82" s="9" t="s">
        <v>645</v>
      </c>
      <c r="C82" s="4">
        <v>0.8</v>
      </c>
      <c r="D82" s="4">
        <v>10.9</v>
      </c>
      <c r="E82" s="4"/>
      <c r="F82" s="30">
        <f t="shared" si="5"/>
        <v>11.700000000000001</v>
      </c>
      <c r="G82" s="3">
        <f t="shared" si="4"/>
      </c>
      <c r="H82" s="3">
        <f t="shared" si="6"/>
        <v>1</v>
      </c>
      <c r="I82" s="3">
        <f t="shared" si="7"/>
        <v>1</v>
      </c>
    </row>
    <row r="83" spans="1:9" ht="12.75">
      <c r="A83" s="13" t="s">
        <v>646</v>
      </c>
      <c r="B83" s="9" t="s">
        <v>469</v>
      </c>
      <c r="C83" s="4"/>
      <c r="D83" s="4">
        <v>6.7</v>
      </c>
      <c r="E83" s="4">
        <v>10.6</v>
      </c>
      <c r="F83" s="30">
        <f t="shared" si="5"/>
        <v>10.6</v>
      </c>
      <c r="G83" s="3">
        <f t="shared" si="4"/>
      </c>
      <c r="H83" s="3">
        <f t="shared" si="6"/>
        <v>1</v>
      </c>
      <c r="I83" s="3">
        <f t="shared" si="7"/>
        <v>1</v>
      </c>
    </row>
    <row r="84" spans="1:9" ht="12.75">
      <c r="A84" s="13" t="s">
        <v>647</v>
      </c>
      <c r="B84" s="9" t="s">
        <v>648</v>
      </c>
      <c r="C84" s="4"/>
      <c r="D84" s="4"/>
      <c r="E84" s="4"/>
      <c r="F84" s="30">
        <f t="shared" si="5"/>
      </c>
      <c r="G84" s="3">
        <f t="shared" si="4"/>
      </c>
      <c r="H84" s="3">
        <f t="shared" si="6"/>
      </c>
      <c r="I84" s="3">
        <f t="shared" si="7"/>
      </c>
    </row>
    <row r="85" spans="1:9" ht="12.75">
      <c r="A85" s="13" t="s">
        <v>649</v>
      </c>
      <c r="B85" s="9" t="s">
        <v>650</v>
      </c>
      <c r="C85" s="4"/>
      <c r="D85" s="4"/>
      <c r="E85" s="4">
        <v>9.5</v>
      </c>
      <c r="F85" s="30">
        <f t="shared" si="5"/>
        <v>9.5</v>
      </c>
      <c r="G85" s="3">
        <f t="shared" si="4"/>
      </c>
      <c r="H85" s="3">
        <f t="shared" si="6"/>
        <v>1</v>
      </c>
      <c r="I85" s="3">
        <f t="shared" si="7"/>
        <v>1</v>
      </c>
    </row>
    <row r="86" spans="1:9" ht="12.75">
      <c r="A86" s="13" t="s">
        <v>651</v>
      </c>
      <c r="B86" s="9" t="s">
        <v>652</v>
      </c>
      <c r="C86" s="4"/>
      <c r="D86" s="4"/>
      <c r="E86" s="4"/>
      <c r="F86" s="30">
        <f t="shared" si="5"/>
      </c>
      <c r="G86" s="3">
        <f t="shared" si="4"/>
      </c>
      <c r="H86" s="3">
        <f t="shared" si="6"/>
      </c>
      <c r="I86" s="3">
        <f t="shared" si="7"/>
      </c>
    </row>
    <row r="87" spans="1:9" ht="12.75">
      <c r="A87" s="13" t="s">
        <v>653</v>
      </c>
      <c r="B87" s="9" t="s">
        <v>654</v>
      </c>
      <c r="C87" s="4"/>
      <c r="D87" s="4"/>
      <c r="E87" s="4"/>
      <c r="F87" s="30">
        <f t="shared" si="5"/>
      </c>
      <c r="G87" s="3">
        <f t="shared" si="4"/>
      </c>
      <c r="H87" s="3">
        <f t="shared" si="6"/>
      </c>
      <c r="I87" s="3">
        <f t="shared" si="7"/>
      </c>
    </row>
    <row r="88" spans="1:9" ht="12.75">
      <c r="A88" s="13" t="s">
        <v>655</v>
      </c>
      <c r="B88" s="9" t="s">
        <v>656</v>
      </c>
      <c r="C88" s="4"/>
      <c r="D88" s="4"/>
      <c r="E88" s="4"/>
      <c r="F88" s="30">
        <f t="shared" si="5"/>
      </c>
      <c r="G88" s="3">
        <f t="shared" si="4"/>
      </c>
      <c r="H88" s="3">
        <f t="shared" si="6"/>
      </c>
      <c r="I88" s="3">
        <f t="shared" si="7"/>
      </c>
    </row>
    <row r="89" spans="1:9" ht="12.75">
      <c r="A89" s="13" t="s">
        <v>657</v>
      </c>
      <c r="B89" s="9" t="s">
        <v>658</v>
      </c>
      <c r="C89" s="4"/>
      <c r="D89" s="4"/>
      <c r="E89" s="4">
        <v>12.5</v>
      </c>
      <c r="F89" s="30">
        <f t="shared" si="5"/>
        <v>12.5</v>
      </c>
      <c r="G89" s="3">
        <f t="shared" si="4"/>
      </c>
      <c r="H89" s="3">
        <f t="shared" si="6"/>
        <v>1</v>
      </c>
      <c r="I89" s="3">
        <f t="shared" si="7"/>
        <v>1</v>
      </c>
    </row>
    <row r="90" spans="1:9" ht="12.75">
      <c r="A90" s="13" t="s">
        <v>659</v>
      </c>
      <c r="B90" s="9" t="s">
        <v>660</v>
      </c>
      <c r="C90" s="4"/>
      <c r="D90" s="4">
        <v>9.9</v>
      </c>
      <c r="E90" s="4">
        <v>13</v>
      </c>
      <c r="F90" s="30">
        <f t="shared" si="5"/>
        <v>13</v>
      </c>
      <c r="G90" s="3">
        <f t="shared" si="4"/>
      </c>
      <c r="H90" s="3">
        <f t="shared" si="6"/>
        <v>1</v>
      </c>
      <c r="I90" s="3">
        <f t="shared" si="7"/>
        <v>1</v>
      </c>
    </row>
    <row r="91" spans="1:9" ht="12.75">
      <c r="A91" s="13" t="s">
        <v>661</v>
      </c>
      <c r="B91" s="9" t="s">
        <v>662</v>
      </c>
      <c r="C91" s="4"/>
      <c r="D91" s="4"/>
      <c r="E91" s="4"/>
      <c r="F91" s="30">
        <f t="shared" si="5"/>
      </c>
      <c r="G91" s="3">
        <f t="shared" si="4"/>
      </c>
      <c r="H91" s="3">
        <f t="shared" si="6"/>
      </c>
      <c r="I91" s="3">
        <f t="shared" si="7"/>
      </c>
    </row>
    <row r="92" spans="1:9" ht="12.75">
      <c r="A92" s="13" t="s">
        <v>663</v>
      </c>
      <c r="B92" s="9" t="s">
        <v>664</v>
      </c>
      <c r="C92" s="4"/>
      <c r="D92" s="4"/>
      <c r="E92" s="4"/>
      <c r="F92" s="30">
        <f t="shared" si="5"/>
      </c>
      <c r="G92" s="3">
        <f t="shared" si="4"/>
      </c>
      <c r="H92" s="3">
        <f t="shared" si="6"/>
      </c>
      <c r="I92" s="3">
        <f t="shared" si="7"/>
      </c>
    </row>
    <row r="93" spans="1:9" ht="12.75">
      <c r="A93" s="13" t="s">
        <v>665</v>
      </c>
      <c r="B93" s="9" t="s">
        <v>666</v>
      </c>
      <c r="C93" s="4"/>
      <c r="D93" s="4"/>
      <c r="E93" s="4"/>
      <c r="F93" s="30">
        <f t="shared" si="5"/>
      </c>
      <c r="G93" s="3">
        <f t="shared" si="4"/>
      </c>
      <c r="H93" s="3">
        <f t="shared" si="6"/>
      </c>
      <c r="I93" s="3">
        <f t="shared" si="7"/>
      </c>
    </row>
    <row r="94" spans="1:9" ht="12.75">
      <c r="A94" s="13" t="s">
        <v>667</v>
      </c>
      <c r="B94" s="9" t="s">
        <v>668</v>
      </c>
      <c r="C94" s="4"/>
      <c r="D94" s="4"/>
      <c r="E94" s="4"/>
      <c r="F94" s="30">
        <f t="shared" si="5"/>
      </c>
      <c r="G94" s="3">
        <f t="shared" si="4"/>
      </c>
      <c r="H94" s="3">
        <f t="shared" si="6"/>
      </c>
      <c r="I94" s="3">
        <f t="shared" si="7"/>
      </c>
    </row>
    <row r="95" spans="1:9" ht="12.75">
      <c r="A95" s="13" t="s">
        <v>669</v>
      </c>
      <c r="B95" s="9" t="s">
        <v>670</v>
      </c>
      <c r="C95" s="4"/>
      <c r="D95" s="4"/>
      <c r="E95" s="4"/>
      <c r="F95" s="30">
        <f t="shared" si="5"/>
      </c>
      <c r="G95" s="3">
        <f t="shared" si="4"/>
      </c>
      <c r="H95" s="3">
        <f t="shared" si="6"/>
      </c>
      <c r="I95" s="3">
        <f t="shared" si="7"/>
      </c>
    </row>
    <row r="96" spans="1:9" ht="12.75">
      <c r="A96" s="13" t="s">
        <v>671</v>
      </c>
      <c r="B96" s="9" t="s">
        <v>672</v>
      </c>
      <c r="C96" s="4"/>
      <c r="D96" s="4"/>
      <c r="E96" s="4">
        <v>8</v>
      </c>
      <c r="F96" s="30" t="str">
        <f t="shared" si="5"/>
        <v>REP</v>
      </c>
      <c r="G96" s="3">
        <f t="shared" si="4"/>
      </c>
      <c r="H96" s="3">
        <f t="shared" si="6"/>
      </c>
      <c r="I96" s="3">
        <f t="shared" si="7"/>
        <v>1</v>
      </c>
    </row>
    <row r="97" spans="1:9" ht="12.75">
      <c r="A97" s="13" t="s">
        <v>673</v>
      </c>
      <c r="B97" s="9" t="s">
        <v>674</v>
      </c>
      <c r="C97" s="4"/>
      <c r="D97" s="4">
        <v>8.8</v>
      </c>
      <c r="E97" s="4">
        <v>14</v>
      </c>
      <c r="F97" s="30">
        <f t="shared" si="5"/>
        <v>14</v>
      </c>
      <c r="G97" s="3">
        <f t="shared" si="4"/>
      </c>
      <c r="H97" s="3">
        <f t="shared" si="6"/>
        <v>1</v>
      </c>
      <c r="I97" s="3">
        <f t="shared" si="7"/>
        <v>1</v>
      </c>
    </row>
    <row r="98" spans="1:9" ht="12.75">
      <c r="A98" s="13" t="s">
        <v>675</v>
      </c>
      <c r="B98" s="9" t="s">
        <v>676</v>
      </c>
      <c r="C98" s="4"/>
      <c r="D98" s="4">
        <v>10.2</v>
      </c>
      <c r="E98" s="4"/>
      <c r="F98" s="30">
        <f t="shared" si="5"/>
        <v>10.2</v>
      </c>
      <c r="G98" s="3">
        <f t="shared" si="4"/>
      </c>
      <c r="H98" s="3">
        <f t="shared" si="6"/>
        <v>1</v>
      </c>
      <c r="I98" s="3">
        <f t="shared" si="7"/>
        <v>1</v>
      </c>
    </row>
    <row r="99" spans="1:9" ht="12.75">
      <c r="A99" s="13" t="s">
        <v>677</v>
      </c>
      <c r="B99" s="9" t="s">
        <v>678</v>
      </c>
      <c r="C99" s="4"/>
      <c r="D99" s="4"/>
      <c r="E99" s="4"/>
      <c r="F99" s="30">
        <f t="shared" si="5"/>
      </c>
      <c r="G99" s="3">
        <f t="shared" si="4"/>
      </c>
      <c r="H99" s="3">
        <f t="shared" si="6"/>
      </c>
      <c r="I99" s="3">
        <f t="shared" si="7"/>
      </c>
    </row>
    <row r="100" spans="1:9" ht="12.75">
      <c r="A100" s="13" t="s">
        <v>679</v>
      </c>
      <c r="B100" s="9" t="s">
        <v>680</v>
      </c>
      <c r="C100" s="4">
        <v>0.5</v>
      </c>
      <c r="D100" s="4">
        <v>5.1</v>
      </c>
      <c r="E100" s="4">
        <v>7.1</v>
      </c>
      <c r="F100" s="30" t="str">
        <f t="shared" si="5"/>
        <v>REP</v>
      </c>
      <c r="G100" s="3">
        <f t="shared" si="4"/>
      </c>
      <c r="H100" s="3">
        <f t="shared" si="6"/>
      </c>
      <c r="I100" s="3">
        <f t="shared" si="7"/>
        <v>1</v>
      </c>
    </row>
    <row r="101" spans="1:9" ht="12.75">
      <c r="A101" s="13" t="s">
        <v>681</v>
      </c>
      <c r="B101" s="9" t="s">
        <v>682</v>
      </c>
      <c r="C101" s="4"/>
      <c r="D101" s="4"/>
      <c r="E101" s="4"/>
      <c r="F101" s="30">
        <f t="shared" si="5"/>
      </c>
      <c r="G101" s="3">
        <f t="shared" si="4"/>
      </c>
      <c r="H101" s="3">
        <f t="shared" si="6"/>
      </c>
      <c r="I101" s="3">
        <f t="shared" si="7"/>
      </c>
    </row>
    <row r="102" spans="1:9" ht="12.75">
      <c r="A102" s="13" t="s">
        <v>683</v>
      </c>
      <c r="B102" s="9" t="s">
        <v>684</v>
      </c>
      <c r="C102" s="4"/>
      <c r="D102" s="4"/>
      <c r="E102" s="4"/>
      <c r="F102" s="30">
        <f t="shared" si="5"/>
      </c>
      <c r="G102" s="3">
        <f t="shared" si="4"/>
      </c>
      <c r="H102" s="3">
        <f t="shared" si="6"/>
      </c>
      <c r="I102" s="3">
        <f t="shared" si="7"/>
      </c>
    </row>
    <row r="103" spans="1:9" ht="12.75">
      <c r="A103" s="13" t="s">
        <v>685</v>
      </c>
      <c r="B103" s="9" t="s">
        <v>686</v>
      </c>
      <c r="C103" s="4">
        <v>1.2</v>
      </c>
      <c r="D103" s="4">
        <v>8.8</v>
      </c>
      <c r="E103" s="4">
        <v>12.4</v>
      </c>
      <c r="F103" s="30">
        <f t="shared" si="5"/>
        <v>13.6</v>
      </c>
      <c r="G103" s="3">
        <f t="shared" si="4"/>
      </c>
      <c r="H103" s="3">
        <f t="shared" si="6"/>
        <v>1</v>
      </c>
      <c r="I103" s="3">
        <f t="shared" si="7"/>
        <v>1</v>
      </c>
    </row>
    <row r="104" spans="1:9" ht="12.75">
      <c r="A104" s="13" t="s">
        <v>687</v>
      </c>
      <c r="B104" s="9" t="s">
        <v>688</v>
      </c>
      <c r="C104" s="4"/>
      <c r="D104" s="4">
        <v>7</v>
      </c>
      <c r="E104" s="4">
        <v>10.2</v>
      </c>
      <c r="F104" s="30">
        <f t="shared" si="5"/>
        <v>10.2</v>
      </c>
      <c r="G104" s="3">
        <f t="shared" si="4"/>
      </c>
      <c r="H104" s="3">
        <f t="shared" si="6"/>
        <v>1</v>
      </c>
      <c r="I104" s="3">
        <f t="shared" si="7"/>
        <v>1</v>
      </c>
    </row>
    <row r="105" spans="1:9" ht="12.75">
      <c r="A105" s="13" t="s">
        <v>689</v>
      </c>
      <c r="B105" s="9" t="s">
        <v>690</v>
      </c>
      <c r="C105" s="4"/>
      <c r="D105" s="4"/>
      <c r="E105" s="4">
        <v>4.2</v>
      </c>
      <c r="F105" s="30" t="str">
        <f t="shared" si="5"/>
        <v>REP</v>
      </c>
      <c r="G105" s="3">
        <f t="shared" si="4"/>
      </c>
      <c r="H105" s="3">
        <f t="shared" si="6"/>
      </c>
      <c r="I105" s="3">
        <f t="shared" si="7"/>
        <v>1</v>
      </c>
    </row>
    <row r="106" spans="1:9" ht="12.75">
      <c r="A106" s="13" t="s">
        <v>691</v>
      </c>
      <c r="B106" s="9" t="s">
        <v>692</v>
      </c>
      <c r="C106" s="4"/>
      <c r="D106" s="4"/>
      <c r="E106" s="4">
        <v>5.5</v>
      </c>
      <c r="F106" s="30" t="str">
        <f t="shared" si="5"/>
        <v>REP</v>
      </c>
      <c r="G106" s="3">
        <f t="shared" si="4"/>
      </c>
      <c r="H106" s="3">
        <f t="shared" si="6"/>
      </c>
      <c r="I106" s="3">
        <f t="shared" si="7"/>
        <v>1</v>
      </c>
    </row>
    <row r="107" spans="1:9" ht="12.75">
      <c r="A107" s="13" t="s">
        <v>693</v>
      </c>
      <c r="B107" s="9" t="s">
        <v>694</v>
      </c>
      <c r="C107" s="4">
        <v>0.9</v>
      </c>
      <c r="D107" s="4">
        <v>3.9</v>
      </c>
      <c r="E107" s="4">
        <v>11.3</v>
      </c>
      <c r="F107" s="30">
        <f t="shared" si="5"/>
        <v>12.200000000000001</v>
      </c>
      <c r="G107" s="3">
        <f t="shared" si="4"/>
      </c>
      <c r="H107" s="3">
        <f t="shared" si="6"/>
        <v>1</v>
      </c>
      <c r="I107" s="3">
        <f t="shared" si="7"/>
        <v>1</v>
      </c>
    </row>
    <row r="108" spans="1:9" ht="12.75">
      <c r="A108" s="13" t="s">
        <v>695</v>
      </c>
      <c r="B108" s="9" t="s">
        <v>480</v>
      </c>
      <c r="C108" s="4"/>
      <c r="D108" s="4"/>
      <c r="E108" s="4"/>
      <c r="F108" s="30">
        <f t="shared" si="5"/>
      </c>
      <c r="G108" s="3">
        <f t="shared" si="4"/>
      </c>
      <c r="H108" s="3">
        <f t="shared" si="6"/>
      </c>
      <c r="I108" s="3">
        <f t="shared" si="7"/>
      </c>
    </row>
    <row r="109" spans="1:9" ht="12.75">
      <c r="A109" s="13" t="s">
        <v>696</v>
      </c>
      <c r="B109" s="9" t="s">
        <v>697</v>
      </c>
      <c r="C109" s="4"/>
      <c r="D109" s="4"/>
      <c r="E109" s="4"/>
      <c r="F109" s="30">
        <f t="shared" si="5"/>
      </c>
      <c r="G109" s="3">
        <f t="shared" si="4"/>
      </c>
      <c r="H109" s="3">
        <f t="shared" si="6"/>
      </c>
      <c r="I109" s="3">
        <f t="shared" si="7"/>
      </c>
    </row>
    <row r="110" spans="1:9" ht="12.75">
      <c r="A110" s="13" t="s">
        <v>698</v>
      </c>
      <c r="B110" s="9" t="s">
        <v>699</v>
      </c>
      <c r="C110" s="4"/>
      <c r="D110" s="4"/>
      <c r="E110" s="4"/>
      <c r="F110" s="30">
        <f t="shared" si="5"/>
      </c>
      <c r="G110" s="3">
        <f t="shared" si="4"/>
      </c>
      <c r="H110" s="3">
        <f t="shared" si="6"/>
      </c>
      <c r="I110" s="3">
        <f t="shared" si="7"/>
      </c>
    </row>
    <row r="111" spans="1:9" ht="12.75">
      <c r="A111" s="13" t="s">
        <v>700</v>
      </c>
      <c r="B111" s="9" t="s">
        <v>701</v>
      </c>
      <c r="C111" s="4"/>
      <c r="D111" s="4"/>
      <c r="E111" s="4"/>
      <c r="F111" s="30">
        <f t="shared" si="5"/>
      </c>
      <c r="G111" s="3">
        <f t="shared" si="4"/>
      </c>
      <c r="H111" s="3">
        <f t="shared" si="6"/>
      </c>
      <c r="I111" s="3">
        <f t="shared" si="7"/>
      </c>
    </row>
    <row r="112" spans="1:9" ht="12.75">
      <c r="A112" s="13" t="s">
        <v>702</v>
      </c>
      <c r="B112" s="9" t="s">
        <v>703</v>
      </c>
      <c r="C112" s="4"/>
      <c r="D112" s="4"/>
      <c r="E112" s="4"/>
      <c r="F112" s="30">
        <f t="shared" si="5"/>
      </c>
      <c r="G112" s="3">
        <f t="shared" si="4"/>
      </c>
      <c r="H112" s="3">
        <f t="shared" si="6"/>
      </c>
      <c r="I112" s="3">
        <f t="shared" si="7"/>
      </c>
    </row>
    <row r="113" spans="1:9" ht="12.75">
      <c r="A113" s="13" t="s">
        <v>704</v>
      </c>
      <c r="B113" s="9" t="s">
        <v>705</v>
      </c>
      <c r="C113" s="4"/>
      <c r="D113" s="4"/>
      <c r="E113" s="4"/>
      <c r="F113" s="30">
        <f t="shared" si="5"/>
      </c>
      <c r="G113" s="3">
        <f t="shared" si="4"/>
      </c>
      <c r="H113" s="3">
        <f t="shared" si="6"/>
      </c>
      <c r="I113" s="3">
        <f t="shared" si="7"/>
      </c>
    </row>
    <row r="114" spans="1:9" ht="12.75">
      <c r="A114" s="13" t="s">
        <v>706</v>
      </c>
      <c r="B114" s="9" t="s">
        <v>707</v>
      </c>
      <c r="C114" s="4"/>
      <c r="D114" s="4">
        <v>9.6</v>
      </c>
      <c r="E114" s="4"/>
      <c r="F114" s="30">
        <f t="shared" si="5"/>
        <v>9.6</v>
      </c>
      <c r="G114" s="3">
        <f t="shared" si="4"/>
      </c>
      <c r="H114" s="3">
        <f t="shared" si="6"/>
        <v>1</v>
      </c>
      <c r="I114" s="3">
        <f t="shared" si="7"/>
        <v>1</v>
      </c>
    </row>
    <row r="115" spans="1:9" ht="12.75">
      <c r="A115" s="13" t="s">
        <v>708</v>
      </c>
      <c r="B115" s="9" t="s">
        <v>709</v>
      </c>
      <c r="C115" s="4">
        <v>0.7</v>
      </c>
      <c r="D115" s="4"/>
      <c r="E115" s="4"/>
      <c r="F115" s="30">
        <f t="shared" si="5"/>
      </c>
      <c r="G115" s="3">
        <f t="shared" si="4"/>
      </c>
      <c r="H115" s="3">
        <f t="shared" si="6"/>
      </c>
      <c r="I115" s="3">
        <f t="shared" si="7"/>
      </c>
    </row>
    <row r="116" spans="1:9" ht="12.75">
      <c r="A116" s="13" t="s">
        <v>710</v>
      </c>
      <c r="B116" s="9" t="s">
        <v>711</v>
      </c>
      <c r="C116" s="4"/>
      <c r="D116" s="4"/>
      <c r="E116" s="4"/>
      <c r="F116" s="30">
        <f t="shared" si="5"/>
      </c>
      <c r="G116" s="3">
        <f t="shared" si="4"/>
      </c>
      <c r="H116" s="3">
        <f t="shared" si="6"/>
      </c>
      <c r="I116" s="3">
        <f t="shared" si="7"/>
      </c>
    </row>
    <row r="117" spans="1:9" ht="12.75">
      <c r="A117" s="13" t="s">
        <v>712</v>
      </c>
      <c r="B117" s="9" t="s">
        <v>713</v>
      </c>
      <c r="C117" s="4">
        <v>1</v>
      </c>
      <c r="D117" s="4"/>
      <c r="E117" s="4"/>
      <c r="F117" s="30">
        <f t="shared" si="5"/>
      </c>
      <c r="G117" s="3">
        <f t="shared" si="4"/>
      </c>
      <c r="H117" s="3">
        <f t="shared" si="6"/>
      </c>
      <c r="I117" s="3">
        <f t="shared" si="7"/>
      </c>
    </row>
    <row r="118" spans="1:9" ht="12.75">
      <c r="A118" s="13" t="s">
        <v>714</v>
      </c>
      <c r="B118" s="9" t="s">
        <v>715</v>
      </c>
      <c r="C118" s="4"/>
      <c r="D118" s="4">
        <v>10.2</v>
      </c>
      <c r="E118" s="4"/>
      <c r="F118" s="30">
        <f t="shared" si="5"/>
        <v>10.2</v>
      </c>
      <c r="G118" s="3">
        <f t="shared" si="4"/>
      </c>
      <c r="H118" s="3">
        <f t="shared" si="6"/>
        <v>1</v>
      </c>
      <c r="I118" s="3">
        <f t="shared" si="7"/>
        <v>1</v>
      </c>
    </row>
    <row r="119" spans="1:9" ht="12.75">
      <c r="A119" s="13" t="s">
        <v>716</v>
      </c>
      <c r="B119" s="9" t="s">
        <v>717</v>
      </c>
      <c r="C119" s="4"/>
      <c r="D119" s="4"/>
      <c r="E119" s="4">
        <v>2.8</v>
      </c>
      <c r="F119" s="30" t="str">
        <f t="shared" si="5"/>
        <v>REP</v>
      </c>
      <c r="G119" s="3">
        <f t="shared" si="4"/>
      </c>
      <c r="H119" s="3">
        <f t="shared" si="6"/>
      </c>
      <c r="I119" s="3">
        <f t="shared" si="7"/>
        <v>1</v>
      </c>
    </row>
    <row r="120" spans="1:9" ht="12.75">
      <c r="A120" s="13" t="s">
        <v>718</v>
      </c>
      <c r="B120" s="9" t="s">
        <v>719</v>
      </c>
      <c r="C120" s="4"/>
      <c r="D120" s="4"/>
      <c r="E120" s="4"/>
      <c r="F120" s="30">
        <f t="shared" si="5"/>
      </c>
      <c r="G120" s="3">
        <f t="shared" si="4"/>
      </c>
      <c r="H120" s="3">
        <f t="shared" si="6"/>
      </c>
      <c r="I120" s="3">
        <f t="shared" si="7"/>
      </c>
    </row>
    <row r="121" spans="1:9" ht="12.75">
      <c r="A121" s="13" t="s">
        <v>720</v>
      </c>
      <c r="B121" s="9" t="s">
        <v>721</v>
      </c>
      <c r="C121" s="4"/>
      <c r="D121" s="4"/>
      <c r="E121" s="4"/>
      <c r="F121" s="30">
        <f t="shared" si="5"/>
      </c>
      <c r="G121" s="3">
        <f t="shared" si="4"/>
      </c>
      <c r="H121" s="3">
        <f t="shared" si="6"/>
      </c>
      <c r="I121" s="3">
        <f t="shared" si="7"/>
      </c>
    </row>
    <row r="122" spans="1:9" ht="12.75">
      <c r="A122" s="13" t="s">
        <v>722</v>
      </c>
      <c r="B122" s="9" t="s">
        <v>723</v>
      </c>
      <c r="C122" s="4">
        <v>1.1</v>
      </c>
      <c r="D122" s="4">
        <v>9.1</v>
      </c>
      <c r="E122" s="4">
        <v>10.5</v>
      </c>
      <c r="F122" s="30">
        <f t="shared" si="5"/>
        <v>11.6</v>
      </c>
      <c r="G122" s="3">
        <f t="shared" si="4"/>
      </c>
      <c r="H122" s="3">
        <f t="shared" si="6"/>
        <v>1</v>
      </c>
      <c r="I122" s="3">
        <f t="shared" si="7"/>
        <v>1</v>
      </c>
    </row>
    <row r="123" spans="1:9" ht="12.75">
      <c r="A123" s="13" t="s">
        <v>724</v>
      </c>
      <c r="B123" s="9" t="s">
        <v>725</v>
      </c>
      <c r="C123" s="4">
        <v>1.2</v>
      </c>
      <c r="D123" s="4">
        <v>9.8</v>
      </c>
      <c r="E123" s="4"/>
      <c r="F123" s="30">
        <f t="shared" si="5"/>
        <v>11</v>
      </c>
      <c r="G123" s="3">
        <f t="shared" si="4"/>
      </c>
      <c r="H123" s="3">
        <f t="shared" si="6"/>
        <v>1</v>
      </c>
      <c r="I123" s="3">
        <f t="shared" si="7"/>
        <v>1</v>
      </c>
    </row>
    <row r="124" spans="1:9" ht="12.75">
      <c r="A124" s="13" t="s">
        <v>726</v>
      </c>
      <c r="B124" s="9" t="s">
        <v>470</v>
      </c>
      <c r="C124" s="4">
        <v>1.2</v>
      </c>
      <c r="D124" s="4"/>
      <c r="E124" s="4">
        <v>16.1</v>
      </c>
      <c r="F124" s="30">
        <f t="shared" si="5"/>
        <v>17.3</v>
      </c>
      <c r="G124" s="3">
        <f t="shared" si="4"/>
      </c>
      <c r="H124" s="3">
        <f t="shared" si="6"/>
        <v>1</v>
      </c>
      <c r="I124" s="3">
        <f t="shared" si="7"/>
        <v>1</v>
      </c>
    </row>
    <row r="125" spans="1:9" ht="12.75">
      <c r="A125" s="13" t="s">
        <v>727</v>
      </c>
      <c r="B125" s="9" t="s">
        <v>728</v>
      </c>
      <c r="C125" s="4"/>
      <c r="D125" s="4"/>
      <c r="E125" s="4"/>
      <c r="F125" s="30">
        <f t="shared" si="5"/>
      </c>
      <c r="G125" s="3">
        <f t="shared" si="4"/>
      </c>
      <c r="H125" s="3">
        <f t="shared" si="6"/>
      </c>
      <c r="I125" s="3">
        <f t="shared" si="7"/>
      </c>
    </row>
    <row r="126" spans="1:9" ht="12.75">
      <c r="A126" s="13" t="s">
        <v>729</v>
      </c>
      <c r="B126" s="9" t="s">
        <v>730</v>
      </c>
      <c r="C126" s="4">
        <v>1.3</v>
      </c>
      <c r="D126" s="4"/>
      <c r="E126" s="4">
        <v>12.4</v>
      </c>
      <c r="F126" s="30">
        <f t="shared" si="5"/>
        <v>13.700000000000001</v>
      </c>
      <c r="G126" s="3">
        <f t="shared" si="4"/>
      </c>
      <c r="H126" s="3">
        <f t="shared" si="6"/>
        <v>1</v>
      </c>
      <c r="I126" s="3">
        <f t="shared" si="7"/>
        <v>1</v>
      </c>
    </row>
    <row r="127" spans="1:9" ht="12.75">
      <c r="A127" s="13" t="s">
        <v>731</v>
      </c>
      <c r="B127" s="9" t="s">
        <v>732</v>
      </c>
      <c r="C127" s="4">
        <v>0.9</v>
      </c>
      <c r="D127" s="4">
        <v>10</v>
      </c>
      <c r="E127" s="4"/>
      <c r="F127" s="30">
        <f t="shared" si="5"/>
        <v>10.9</v>
      </c>
      <c r="G127" s="3">
        <f t="shared" si="4"/>
      </c>
      <c r="H127" s="3">
        <f t="shared" si="6"/>
        <v>1</v>
      </c>
      <c r="I127" s="3">
        <f t="shared" si="7"/>
        <v>1</v>
      </c>
    </row>
    <row r="128" spans="1:9" ht="12.75">
      <c r="A128" s="13" t="s">
        <v>733</v>
      </c>
      <c r="B128" s="9" t="s">
        <v>734</v>
      </c>
      <c r="C128" s="4">
        <v>1.1</v>
      </c>
      <c r="D128" s="4"/>
      <c r="E128" s="4">
        <v>1.8</v>
      </c>
      <c r="F128" s="30" t="str">
        <f t="shared" si="5"/>
        <v>REP</v>
      </c>
      <c r="G128" s="3">
        <f t="shared" si="4"/>
      </c>
      <c r="H128" s="3">
        <f t="shared" si="6"/>
      </c>
      <c r="I128" s="3">
        <f t="shared" si="7"/>
        <v>1</v>
      </c>
    </row>
    <row r="129" spans="1:9" ht="12.75">
      <c r="A129" s="13" t="s">
        <v>735</v>
      </c>
      <c r="B129" s="9" t="s">
        <v>736</v>
      </c>
      <c r="C129" s="4"/>
      <c r="D129" s="4"/>
      <c r="E129" s="4"/>
      <c r="F129" s="30">
        <f t="shared" si="5"/>
      </c>
      <c r="G129" s="3">
        <f t="shared" si="4"/>
      </c>
      <c r="H129" s="3">
        <f t="shared" si="6"/>
      </c>
      <c r="I129" s="3">
        <f t="shared" si="7"/>
      </c>
    </row>
    <row r="130" spans="1:9" ht="12.75">
      <c r="A130" s="13" t="s">
        <v>737</v>
      </c>
      <c r="B130" s="9" t="s">
        <v>738</v>
      </c>
      <c r="C130" s="4">
        <v>0.2</v>
      </c>
      <c r="D130" s="4">
        <v>10.8</v>
      </c>
      <c r="E130" s="4">
        <v>7.2</v>
      </c>
      <c r="F130" s="30">
        <f t="shared" si="5"/>
        <v>11</v>
      </c>
      <c r="G130" s="3">
        <f aca="true" t="shared" si="8" ref="G130:G193">IF(F130="Oral",1,"")</f>
      </c>
      <c r="H130" s="3">
        <f t="shared" si="6"/>
        <v>1</v>
      </c>
      <c r="I130" s="3">
        <f t="shared" si="7"/>
        <v>1</v>
      </c>
    </row>
    <row r="131" spans="1:9" ht="12.75">
      <c r="A131" s="13" t="s">
        <v>739</v>
      </c>
      <c r="B131" s="9" t="s">
        <v>740</v>
      </c>
      <c r="C131" s="4">
        <v>1.1</v>
      </c>
      <c r="D131" s="4"/>
      <c r="E131" s="4">
        <v>4.8</v>
      </c>
      <c r="F131" s="30" t="str">
        <f aca="true" t="shared" si="9" ref="F131:F194">IF(AND(D131="",E131=""),"",IF(MAX(D131,E131)+C131&gt;17.4,"Oral",IF(AND(MAX(D131,E131)&gt;=8.5,MAX(D131,E131)+C131&gt;=9.5),MAX(D131,E131)+C131,"REP")))</f>
        <v>REP</v>
      </c>
      <c r="G131" s="3">
        <f t="shared" si="8"/>
      </c>
      <c r="H131" s="3">
        <f aca="true" t="shared" si="10" ref="H131:H194">IF(MAX(D131,E131)+C131&gt;=9.5,1,"")</f>
      </c>
      <c r="I131" s="3">
        <f t="shared" si="7"/>
        <v>1</v>
      </c>
    </row>
    <row r="132" spans="1:9" ht="12.75">
      <c r="A132" s="13" t="s">
        <v>741</v>
      </c>
      <c r="B132" s="9" t="s">
        <v>742</v>
      </c>
      <c r="C132" s="4"/>
      <c r="D132" s="4"/>
      <c r="E132" s="4">
        <v>6</v>
      </c>
      <c r="F132" s="30" t="str">
        <f t="shared" si="9"/>
        <v>REP</v>
      </c>
      <c r="G132" s="3">
        <f t="shared" si="8"/>
      </c>
      <c r="H132" s="3">
        <f t="shared" si="10"/>
      </c>
      <c r="I132" s="3">
        <f aca="true" t="shared" si="11" ref="I132:I195">IF(MAX(D132,E132)&gt;0,1,"")</f>
        <v>1</v>
      </c>
    </row>
    <row r="133" spans="1:9" ht="12.75">
      <c r="A133" s="13" t="s">
        <v>743</v>
      </c>
      <c r="B133" s="9" t="s">
        <v>744</v>
      </c>
      <c r="C133" s="4">
        <v>0.6</v>
      </c>
      <c r="D133" s="4">
        <v>7.8</v>
      </c>
      <c r="E133" s="4"/>
      <c r="F133" s="30" t="str">
        <f t="shared" si="9"/>
        <v>REP</v>
      </c>
      <c r="G133" s="3">
        <f t="shared" si="8"/>
      </c>
      <c r="H133" s="3">
        <f t="shared" si="10"/>
      </c>
      <c r="I133" s="3">
        <f t="shared" si="11"/>
        <v>1</v>
      </c>
    </row>
    <row r="134" spans="1:9" ht="12.75">
      <c r="A134" s="13" t="s">
        <v>745</v>
      </c>
      <c r="B134" s="9" t="s">
        <v>746</v>
      </c>
      <c r="C134" s="4">
        <v>1.2</v>
      </c>
      <c r="D134" s="4">
        <v>11.2</v>
      </c>
      <c r="E134" s="4"/>
      <c r="F134" s="30">
        <f t="shared" si="9"/>
        <v>12.399999999999999</v>
      </c>
      <c r="G134" s="3">
        <f t="shared" si="8"/>
      </c>
      <c r="H134" s="3">
        <f t="shared" si="10"/>
        <v>1</v>
      </c>
      <c r="I134" s="3">
        <f t="shared" si="11"/>
        <v>1</v>
      </c>
    </row>
    <row r="135" spans="1:9" ht="12.75">
      <c r="A135" s="13" t="s">
        <v>747</v>
      </c>
      <c r="B135" s="9" t="s">
        <v>748</v>
      </c>
      <c r="C135" s="4">
        <v>1.1</v>
      </c>
      <c r="D135" s="4"/>
      <c r="E135" s="4"/>
      <c r="F135" s="30">
        <f t="shared" si="9"/>
      </c>
      <c r="G135" s="3">
        <f t="shared" si="8"/>
      </c>
      <c r="H135" s="3">
        <f t="shared" si="10"/>
      </c>
      <c r="I135" s="3">
        <f t="shared" si="11"/>
      </c>
    </row>
    <row r="136" spans="1:9" ht="12.75">
      <c r="A136" s="13" t="s">
        <v>749</v>
      </c>
      <c r="B136" s="9" t="s">
        <v>750</v>
      </c>
      <c r="C136" s="4">
        <v>1.2</v>
      </c>
      <c r="D136" s="4">
        <v>8.7</v>
      </c>
      <c r="E136" s="4">
        <v>6.5</v>
      </c>
      <c r="F136" s="30">
        <f t="shared" si="9"/>
        <v>9.899999999999999</v>
      </c>
      <c r="G136" s="3">
        <f t="shared" si="8"/>
      </c>
      <c r="H136" s="3">
        <f t="shared" si="10"/>
        <v>1</v>
      </c>
      <c r="I136" s="3">
        <f t="shared" si="11"/>
        <v>1</v>
      </c>
    </row>
    <row r="137" spans="1:9" ht="12.75">
      <c r="A137" s="13" t="s">
        <v>751</v>
      </c>
      <c r="B137" s="9" t="s">
        <v>481</v>
      </c>
      <c r="C137" s="4"/>
      <c r="D137" s="4"/>
      <c r="E137" s="4"/>
      <c r="F137" s="30">
        <f t="shared" si="9"/>
      </c>
      <c r="G137" s="3">
        <f t="shared" si="8"/>
      </c>
      <c r="H137" s="3">
        <f t="shared" si="10"/>
      </c>
      <c r="I137" s="3">
        <f t="shared" si="11"/>
      </c>
    </row>
    <row r="138" spans="1:9" ht="12.75">
      <c r="A138" s="13" t="s">
        <v>752</v>
      </c>
      <c r="B138" s="9" t="s">
        <v>753</v>
      </c>
      <c r="C138" s="4"/>
      <c r="D138" s="4"/>
      <c r="E138" s="4"/>
      <c r="F138" s="30">
        <f t="shared" si="9"/>
      </c>
      <c r="G138" s="3">
        <f t="shared" si="8"/>
      </c>
      <c r="H138" s="3">
        <f t="shared" si="10"/>
      </c>
      <c r="I138" s="3">
        <f t="shared" si="11"/>
      </c>
    </row>
    <row r="139" spans="1:9" ht="12.75">
      <c r="A139" s="13" t="s">
        <v>754</v>
      </c>
      <c r="B139" s="9" t="s">
        <v>769</v>
      </c>
      <c r="C139" s="4"/>
      <c r="D139" s="4"/>
      <c r="E139" s="4"/>
      <c r="F139" s="30">
        <f t="shared" si="9"/>
      </c>
      <c r="G139" s="3">
        <f t="shared" si="8"/>
      </c>
      <c r="H139" s="3">
        <f t="shared" si="10"/>
      </c>
      <c r="I139" s="3">
        <f t="shared" si="11"/>
      </c>
    </row>
    <row r="140" spans="1:9" ht="12.75">
      <c r="A140" s="13" t="s">
        <v>755</v>
      </c>
      <c r="B140" s="9" t="s">
        <v>756</v>
      </c>
      <c r="C140" s="4"/>
      <c r="D140" s="4">
        <v>10.8</v>
      </c>
      <c r="E140" s="4">
        <v>11.5</v>
      </c>
      <c r="F140" s="30">
        <f t="shared" si="9"/>
        <v>11.5</v>
      </c>
      <c r="G140" s="3">
        <f t="shared" si="8"/>
      </c>
      <c r="H140" s="3">
        <f t="shared" si="10"/>
        <v>1</v>
      </c>
      <c r="I140" s="3">
        <f t="shared" si="11"/>
        <v>1</v>
      </c>
    </row>
    <row r="141" spans="1:9" ht="12.75">
      <c r="A141" s="13" t="s">
        <v>757</v>
      </c>
      <c r="B141" s="9" t="s">
        <v>758</v>
      </c>
      <c r="C141" s="4"/>
      <c r="D141" s="4"/>
      <c r="E141" s="4"/>
      <c r="F141" s="30">
        <f t="shared" si="9"/>
      </c>
      <c r="G141" s="3">
        <f t="shared" si="8"/>
      </c>
      <c r="H141" s="3">
        <f t="shared" si="10"/>
      </c>
      <c r="I141" s="3">
        <f t="shared" si="11"/>
      </c>
    </row>
    <row r="142" spans="1:9" ht="12.75">
      <c r="A142" s="13" t="s">
        <v>759</v>
      </c>
      <c r="B142" s="9" t="s">
        <v>760</v>
      </c>
      <c r="C142" s="4">
        <v>0.2</v>
      </c>
      <c r="D142" s="4"/>
      <c r="E142" s="4">
        <v>8.5</v>
      </c>
      <c r="F142" s="30" t="str">
        <f t="shared" si="9"/>
        <v>REP</v>
      </c>
      <c r="G142" s="3">
        <f t="shared" si="8"/>
      </c>
      <c r="H142" s="3">
        <f t="shared" si="10"/>
      </c>
      <c r="I142" s="3">
        <f t="shared" si="11"/>
        <v>1</v>
      </c>
    </row>
    <row r="143" spans="1:9" ht="12.75">
      <c r="A143" s="13" t="s">
        <v>761</v>
      </c>
      <c r="B143" s="9" t="s">
        <v>762</v>
      </c>
      <c r="C143" s="4"/>
      <c r="D143" s="4"/>
      <c r="E143" s="4"/>
      <c r="F143" s="30">
        <f t="shared" si="9"/>
      </c>
      <c r="G143" s="3">
        <f t="shared" si="8"/>
      </c>
      <c r="H143" s="3">
        <f t="shared" si="10"/>
      </c>
      <c r="I143" s="3">
        <f t="shared" si="11"/>
      </c>
    </row>
    <row r="144" spans="1:9" ht="12.75">
      <c r="A144" s="13" t="s">
        <v>763</v>
      </c>
      <c r="B144" s="9" t="s">
        <v>764</v>
      </c>
      <c r="C144" s="4"/>
      <c r="D144" s="4"/>
      <c r="E144" s="4"/>
      <c r="F144" s="30">
        <f t="shared" si="9"/>
      </c>
      <c r="G144" s="3">
        <f t="shared" si="8"/>
      </c>
      <c r="H144" s="3">
        <f t="shared" si="10"/>
      </c>
      <c r="I144" s="3">
        <f t="shared" si="11"/>
      </c>
    </row>
    <row r="145" spans="1:9" ht="12.75">
      <c r="A145" s="13" t="s">
        <v>765</v>
      </c>
      <c r="B145" s="9" t="s">
        <v>766</v>
      </c>
      <c r="C145" s="4"/>
      <c r="D145" s="4">
        <v>10.3</v>
      </c>
      <c r="E145" s="4">
        <v>10.9</v>
      </c>
      <c r="F145" s="30">
        <f t="shared" si="9"/>
        <v>10.9</v>
      </c>
      <c r="G145" s="3">
        <f t="shared" si="8"/>
      </c>
      <c r="H145" s="3">
        <f t="shared" si="10"/>
        <v>1</v>
      </c>
      <c r="I145" s="3">
        <f t="shared" si="11"/>
        <v>1</v>
      </c>
    </row>
    <row r="146" spans="1:9" ht="12.75">
      <c r="A146" s="13" t="s">
        <v>767</v>
      </c>
      <c r="B146" s="9" t="s">
        <v>768</v>
      </c>
      <c r="C146" s="4">
        <v>0.5</v>
      </c>
      <c r="D146" s="4">
        <v>9</v>
      </c>
      <c r="E146" s="4"/>
      <c r="F146" s="30">
        <f t="shared" si="9"/>
        <v>9.5</v>
      </c>
      <c r="G146" s="3">
        <f t="shared" si="8"/>
      </c>
      <c r="H146" s="3">
        <f t="shared" si="10"/>
        <v>1</v>
      </c>
      <c r="I146" s="3">
        <f t="shared" si="11"/>
        <v>1</v>
      </c>
    </row>
    <row r="147" spans="1:9" ht="12.75">
      <c r="A147" s="13" t="s">
        <v>770</v>
      </c>
      <c r="B147" s="9" t="s">
        <v>771</v>
      </c>
      <c r="C147" s="4"/>
      <c r="D147" s="4"/>
      <c r="E147" s="4"/>
      <c r="F147" s="30">
        <f t="shared" si="9"/>
      </c>
      <c r="G147" s="3">
        <f t="shared" si="8"/>
      </c>
      <c r="H147" s="3">
        <f t="shared" si="10"/>
      </c>
      <c r="I147" s="3">
        <f t="shared" si="11"/>
      </c>
    </row>
    <row r="148" spans="1:9" ht="12.75">
      <c r="A148" s="13" t="s">
        <v>772</v>
      </c>
      <c r="B148" s="9" t="s">
        <v>773</v>
      </c>
      <c r="C148" s="4">
        <v>0.5</v>
      </c>
      <c r="D148" s="4"/>
      <c r="E148" s="4">
        <v>8.8</v>
      </c>
      <c r="F148" s="30" t="str">
        <f t="shared" si="9"/>
        <v>REP</v>
      </c>
      <c r="G148" s="3">
        <f t="shared" si="8"/>
      </c>
      <c r="H148" s="3">
        <f t="shared" si="10"/>
      </c>
      <c r="I148" s="3">
        <f t="shared" si="11"/>
        <v>1</v>
      </c>
    </row>
    <row r="149" spans="1:9" ht="12.75">
      <c r="A149" s="13" t="s">
        <v>774</v>
      </c>
      <c r="B149" s="9" t="s">
        <v>775</v>
      </c>
      <c r="C149" s="4">
        <v>1.2</v>
      </c>
      <c r="D149" s="4"/>
      <c r="E149" s="4">
        <v>4.8</v>
      </c>
      <c r="F149" s="30" t="str">
        <f t="shared" si="9"/>
        <v>REP</v>
      </c>
      <c r="G149" s="3">
        <f t="shared" si="8"/>
      </c>
      <c r="H149" s="3">
        <f t="shared" si="10"/>
      </c>
      <c r="I149" s="3">
        <f t="shared" si="11"/>
        <v>1</v>
      </c>
    </row>
    <row r="150" spans="1:9" ht="12.75">
      <c r="A150" s="13" t="s">
        <v>776</v>
      </c>
      <c r="B150" s="9" t="s">
        <v>777</v>
      </c>
      <c r="C150" s="4">
        <v>1.1</v>
      </c>
      <c r="D150" s="4">
        <v>7.5</v>
      </c>
      <c r="E150" s="4">
        <v>11.7</v>
      </c>
      <c r="F150" s="30">
        <f t="shared" si="9"/>
        <v>12.799999999999999</v>
      </c>
      <c r="G150" s="3">
        <f t="shared" si="8"/>
      </c>
      <c r="H150" s="3">
        <f t="shared" si="10"/>
        <v>1</v>
      </c>
      <c r="I150" s="3">
        <f t="shared" si="11"/>
        <v>1</v>
      </c>
    </row>
    <row r="151" spans="1:9" ht="12.75">
      <c r="A151" s="13" t="s">
        <v>778</v>
      </c>
      <c r="B151" s="9" t="s">
        <v>779</v>
      </c>
      <c r="C151" s="4"/>
      <c r="D151" s="4"/>
      <c r="E151" s="4">
        <v>6.6</v>
      </c>
      <c r="F151" s="30" t="str">
        <f t="shared" si="9"/>
        <v>REP</v>
      </c>
      <c r="G151" s="3">
        <f t="shared" si="8"/>
      </c>
      <c r="H151" s="3">
        <f t="shared" si="10"/>
      </c>
      <c r="I151" s="3">
        <f t="shared" si="11"/>
        <v>1</v>
      </c>
    </row>
    <row r="152" spans="1:9" ht="12.75">
      <c r="A152" s="13" t="s">
        <v>780</v>
      </c>
      <c r="B152" s="9" t="s">
        <v>781</v>
      </c>
      <c r="C152" s="4">
        <v>1.3</v>
      </c>
      <c r="D152" s="4">
        <v>14.9</v>
      </c>
      <c r="E152" s="4"/>
      <c r="F152" s="30">
        <f t="shared" si="9"/>
        <v>16.2</v>
      </c>
      <c r="G152" s="3">
        <f t="shared" si="8"/>
      </c>
      <c r="H152" s="3">
        <f t="shared" si="10"/>
        <v>1</v>
      </c>
      <c r="I152" s="3">
        <f t="shared" si="11"/>
        <v>1</v>
      </c>
    </row>
    <row r="153" spans="1:9" ht="12.75">
      <c r="A153" s="13" t="s">
        <v>782</v>
      </c>
      <c r="B153" s="9" t="s">
        <v>783</v>
      </c>
      <c r="C153" s="4">
        <v>1.3</v>
      </c>
      <c r="D153" s="4">
        <v>10.8</v>
      </c>
      <c r="E153" s="4">
        <v>14.6</v>
      </c>
      <c r="F153" s="30">
        <f t="shared" si="9"/>
        <v>15.9</v>
      </c>
      <c r="G153" s="3">
        <f t="shared" si="8"/>
      </c>
      <c r="H153" s="3">
        <f t="shared" si="10"/>
        <v>1</v>
      </c>
      <c r="I153" s="3">
        <f t="shared" si="11"/>
        <v>1</v>
      </c>
    </row>
    <row r="154" spans="1:9" ht="12.75">
      <c r="A154" s="13" t="s">
        <v>784</v>
      </c>
      <c r="B154" s="9" t="s">
        <v>785</v>
      </c>
      <c r="C154" s="4"/>
      <c r="D154" s="4">
        <v>10.9</v>
      </c>
      <c r="E154" s="4"/>
      <c r="F154" s="30">
        <f t="shared" si="9"/>
        <v>10.9</v>
      </c>
      <c r="G154" s="3">
        <f t="shared" si="8"/>
      </c>
      <c r="H154" s="3">
        <f t="shared" si="10"/>
        <v>1</v>
      </c>
      <c r="I154" s="3">
        <f t="shared" si="11"/>
        <v>1</v>
      </c>
    </row>
    <row r="155" spans="1:9" ht="12.75">
      <c r="A155" s="13" t="s">
        <v>786</v>
      </c>
      <c r="B155" s="9" t="s">
        <v>787</v>
      </c>
      <c r="C155" s="4">
        <v>0.3</v>
      </c>
      <c r="D155" s="4">
        <v>10.5</v>
      </c>
      <c r="E155" s="4">
        <v>12</v>
      </c>
      <c r="F155" s="30">
        <f t="shared" si="9"/>
        <v>12.3</v>
      </c>
      <c r="G155" s="3">
        <f t="shared" si="8"/>
      </c>
      <c r="H155" s="3">
        <f t="shared" si="10"/>
        <v>1</v>
      </c>
      <c r="I155" s="3">
        <f t="shared" si="11"/>
        <v>1</v>
      </c>
    </row>
    <row r="156" spans="1:9" ht="12.75">
      <c r="A156" s="13" t="s">
        <v>788</v>
      </c>
      <c r="B156" s="9" t="s">
        <v>789</v>
      </c>
      <c r="C156" s="4">
        <v>0</v>
      </c>
      <c r="D156" s="4">
        <v>7.1</v>
      </c>
      <c r="E156" s="4"/>
      <c r="F156" s="30" t="str">
        <f t="shared" si="9"/>
        <v>REP</v>
      </c>
      <c r="G156" s="3">
        <f t="shared" si="8"/>
      </c>
      <c r="H156" s="3">
        <f t="shared" si="10"/>
      </c>
      <c r="I156" s="3">
        <f t="shared" si="11"/>
        <v>1</v>
      </c>
    </row>
    <row r="157" spans="1:9" ht="12.75">
      <c r="A157" s="13" t="s">
        <v>790</v>
      </c>
      <c r="B157" s="9" t="s">
        <v>791</v>
      </c>
      <c r="C157" s="4"/>
      <c r="D157" s="4"/>
      <c r="E157" s="4"/>
      <c r="F157" s="30">
        <f t="shared" si="9"/>
      </c>
      <c r="G157" s="3">
        <f t="shared" si="8"/>
      </c>
      <c r="H157" s="3">
        <f t="shared" si="10"/>
      </c>
      <c r="I157" s="3">
        <f t="shared" si="11"/>
      </c>
    </row>
    <row r="158" spans="1:9" ht="12.75">
      <c r="A158" s="13" t="s">
        <v>792</v>
      </c>
      <c r="B158" s="9" t="s">
        <v>793</v>
      </c>
      <c r="C158" s="4">
        <v>1.1</v>
      </c>
      <c r="D158" s="4">
        <v>11.7</v>
      </c>
      <c r="E158" s="4"/>
      <c r="F158" s="30">
        <f t="shared" si="9"/>
        <v>12.799999999999999</v>
      </c>
      <c r="G158" s="3">
        <f t="shared" si="8"/>
      </c>
      <c r="H158" s="3">
        <f t="shared" si="10"/>
        <v>1</v>
      </c>
      <c r="I158" s="3">
        <f t="shared" si="11"/>
        <v>1</v>
      </c>
    </row>
    <row r="159" spans="1:9" ht="12.75">
      <c r="A159" s="13" t="s">
        <v>794</v>
      </c>
      <c r="B159" s="9" t="s">
        <v>795</v>
      </c>
      <c r="C159" s="4"/>
      <c r="D159" s="4"/>
      <c r="E159" s="4"/>
      <c r="F159" s="30">
        <f t="shared" si="9"/>
      </c>
      <c r="G159" s="3">
        <f t="shared" si="8"/>
      </c>
      <c r="H159" s="3">
        <f t="shared" si="10"/>
      </c>
      <c r="I159" s="3">
        <f t="shared" si="11"/>
      </c>
    </row>
    <row r="160" spans="1:9" ht="12.75">
      <c r="A160" s="13" t="s">
        <v>796</v>
      </c>
      <c r="B160" s="9" t="s">
        <v>797</v>
      </c>
      <c r="C160" s="4">
        <v>1.1</v>
      </c>
      <c r="D160" s="4">
        <v>10.6</v>
      </c>
      <c r="E160" s="4">
        <v>14.9</v>
      </c>
      <c r="F160" s="30">
        <f t="shared" si="9"/>
        <v>16</v>
      </c>
      <c r="G160" s="3">
        <f t="shared" si="8"/>
      </c>
      <c r="H160" s="3">
        <f t="shared" si="10"/>
        <v>1</v>
      </c>
      <c r="I160" s="3">
        <f t="shared" si="11"/>
        <v>1</v>
      </c>
    </row>
    <row r="161" spans="1:9" ht="12.75">
      <c r="A161" s="13" t="s">
        <v>798</v>
      </c>
      <c r="B161" s="9" t="s">
        <v>799</v>
      </c>
      <c r="C161" s="4"/>
      <c r="D161" s="4"/>
      <c r="E161" s="4"/>
      <c r="F161" s="30">
        <f t="shared" si="9"/>
      </c>
      <c r="G161" s="3">
        <f t="shared" si="8"/>
      </c>
      <c r="H161" s="3">
        <f t="shared" si="10"/>
      </c>
      <c r="I161" s="3">
        <f t="shared" si="11"/>
      </c>
    </row>
    <row r="162" spans="1:9" ht="12.75">
      <c r="A162" s="13" t="s">
        <v>800</v>
      </c>
      <c r="B162" s="9" t="s">
        <v>801</v>
      </c>
      <c r="C162" s="4"/>
      <c r="D162" s="4"/>
      <c r="E162" s="4"/>
      <c r="F162" s="30">
        <f t="shared" si="9"/>
      </c>
      <c r="G162" s="3">
        <f t="shared" si="8"/>
      </c>
      <c r="H162" s="3">
        <f t="shared" si="10"/>
      </c>
      <c r="I162" s="3">
        <f t="shared" si="11"/>
      </c>
    </row>
    <row r="163" spans="1:9" ht="12.75">
      <c r="A163" s="13" t="s">
        <v>802</v>
      </c>
      <c r="B163" s="9" t="s">
        <v>803</v>
      </c>
      <c r="C163" s="4">
        <v>0.8</v>
      </c>
      <c r="D163" s="4">
        <v>6.1</v>
      </c>
      <c r="E163" s="4">
        <v>12</v>
      </c>
      <c r="F163" s="30">
        <f t="shared" si="9"/>
        <v>12.8</v>
      </c>
      <c r="G163" s="3">
        <f t="shared" si="8"/>
      </c>
      <c r="H163" s="3">
        <f t="shared" si="10"/>
        <v>1</v>
      </c>
      <c r="I163" s="3">
        <f t="shared" si="11"/>
        <v>1</v>
      </c>
    </row>
    <row r="164" spans="1:9" ht="12.75">
      <c r="A164" s="13" t="s">
        <v>804</v>
      </c>
      <c r="B164" s="9" t="s">
        <v>805</v>
      </c>
      <c r="C164" s="4"/>
      <c r="D164" s="4"/>
      <c r="E164" s="4"/>
      <c r="F164" s="30">
        <f t="shared" si="9"/>
      </c>
      <c r="G164" s="3">
        <f t="shared" si="8"/>
      </c>
      <c r="H164" s="3">
        <f t="shared" si="10"/>
      </c>
      <c r="I164" s="3">
        <f t="shared" si="11"/>
      </c>
    </row>
    <row r="165" spans="1:9" ht="12.75">
      <c r="A165" s="13" t="s">
        <v>806</v>
      </c>
      <c r="B165" s="9" t="s">
        <v>471</v>
      </c>
      <c r="C165" s="4">
        <v>0.5</v>
      </c>
      <c r="D165" s="4"/>
      <c r="E165" s="4">
        <v>9.1</v>
      </c>
      <c r="F165" s="30">
        <f t="shared" si="9"/>
        <v>9.6</v>
      </c>
      <c r="G165" s="3">
        <f t="shared" si="8"/>
      </c>
      <c r="H165" s="3">
        <f t="shared" si="10"/>
        <v>1</v>
      </c>
      <c r="I165" s="3">
        <f t="shared" si="11"/>
        <v>1</v>
      </c>
    </row>
    <row r="166" spans="1:9" ht="12.75">
      <c r="A166" s="13" t="s">
        <v>807</v>
      </c>
      <c r="B166" s="9" t="s">
        <v>808</v>
      </c>
      <c r="C166" s="4"/>
      <c r="D166" s="4">
        <v>4.4</v>
      </c>
      <c r="E166" s="4">
        <v>6.9</v>
      </c>
      <c r="F166" s="30" t="str">
        <f t="shared" si="9"/>
        <v>REP</v>
      </c>
      <c r="G166" s="3">
        <f t="shared" si="8"/>
      </c>
      <c r="H166" s="3">
        <f t="shared" si="10"/>
      </c>
      <c r="I166" s="3">
        <f t="shared" si="11"/>
        <v>1</v>
      </c>
    </row>
    <row r="167" spans="1:9" ht="12.75">
      <c r="A167" s="13" t="s">
        <v>809</v>
      </c>
      <c r="B167" s="9" t="s">
        <v>810</v>
      </c>
      <c r="C167" s="4"/>
      <c r="D167" s="4"/>
      <c r="E167" s="4"/>
      <c r="F167" s="30">
        <f t="shared" si="9"/>
      </c>
      <c r="G167" s="3">
        <f t="shared" si="8"/>
      </c>
      <c r="H167" s="3">
        <f t="shared" si="10"/>
      </c>
      <c r="I167" s="3">
        <f t="shared" si="11"/>
      </c>
    </row>
    <row r="168" spans="1:9" ht="12.75">
      <c r="A168" s="13" t="s">
        <v>811</v>
      </c>
      <c r="B168" s="9" t="s">
        <v>812</v>
      </c>
      <c r="C168" s="4">
        <v>1.3</v>
      </c>
      <c r="D168" s="4">
        <v>10</v>
      </c>
      <c r="E168" s="4">
        <v>13.2</v>
      </c>
      <c r="F168" s="30">
        <f t="shared" si="9"/>
        <v>14.5</v>
      </c>
      <c r="G168" s="3">
        <f t="shared" si="8"/>
      </c>
      <c r="H168" s="3">
        <f t="shared" si="10"/>
        <v>1</v>
      </c>
      <c r="I168" s="3">
        <f t="shared" si="11"/>
        <v>1</v>
      </c>
    </row>
    <row r="169" spans="1:9" ht="12.75">
      <c r="A169" s="13" t="s">
        <v>813</v>
      </c>
      <c r="B169" s="9" t="s">
        <v>473</v>
      </c>
      <c r="C169" s="4"/>
      <c r="D169" s="4"/>
      <c r="E169" s="4"/>
      <c r="F169" s="30">
        <f t="shared" si="9"/>
      </c>
      <c r="G169" s="3">
        <f t="shared" si="8"/>
      </c>
      <c r="H169" s="3">
        <f t="shared" si="10"/>
      </c>
      <c r="I169" s="3">
        <f t="shared" si="11"/>
      </c>
    </row>
    <row r="170" spans="1:9" ht="12.75">
      <c r="A170" s="13" t="s">
        <v>814</v>
      </c>
      <c r="B170" s="9" t="s">
        <v>815</v>
      </c>
      <c r="C170" s="4"/>
      <c r="D170" s="4"/>
      <c r="E170" s="4">
        <v>2.2</v>
      </c>
      <c r="F170" s="30" t="str">
        <f t="shared" si="9"/>
        <v>REP</v>
      </c>
      <c r="G170" s="3">
        <f t="shared" si="8"/>
      </c>
      <c r="H170" s="3">
        <f t="shared" si="10"/>
      </c>
      <c r="I170" s="3">
        <f t="shared" si="11"/>
        <v>1</v>
      </c>
    </row>
    <row r="171" spans="1:9" ht="12.75">
      <c r="A171" s="13" t="s">
        <v>816</v>
      </c>
      <c r="B171" s="9" t="s">
        <v>472</v>
      </c>
      <c r="C171" s="4">
        <v>1.2</v>
      </c>
      <c r="D171" s="4">
        <v>3.7</v>
      </c>
      <c r="E171" s="4">
        <v>4.8</v>
      </c>
      <c r="F171" s="30" t="str">
        <f t="shared" si="9"/>
        <v>REP</v>
      </c>
      <c r="G171" s="3">
        <f t="shared" si="8"/>
      </c>
      <c r="H171" s="3">
        <f t="shared" si="10"/>
      </c>
      <c r="I171" s="3">
        <f t="shared" si="11"/>
        <v>1</v>
      </c>
    </row>
    <row r="172" spans="1:9" ht="12.75">
      <c r="A172" s="13" t="s">
        <v>817</v>
      </c>
      <c r="B172" s="9" t="s">
        <v>818</v>
      </c>
      <c r="C172" s="4"/>
      <c r="D172" s="4"/>
      <c r="E172" s="4">
        <v>11.5</v>
      </c>
      <c r="F172" s="30">
        <f t="shared" si="9"/>
        <v>11.5</v>
      </c>
      <c r="G172" s="3">
        <f t="shared" si="8"/>
      </c>
      <c r="H172" s="3">
        <f t="shared" si="10"/>
        <v>1</v>
      </c>
      <c r="I172" s="3">
        <f t="shared" si="11"/>
        <v>1</v>
      </c>
    </row>
    <row r="173" spans="1:9" ht="12.75">
      <c r="A173" s="13" t="s">
        <v>819</v>
      </c>
      <c r="B173" s="9" t="s">
        <v>820</v>
      </c>
      <c r="C173" s="4"/>
      <c r="D173" s="4">
        <v>3</v>
      </c>
      <c r="E173" s="4">
        <v>5.6</v>
      </c>
      <c r="F173" s="30" t="str">
        <f t="shared" si="9"/>
        <v>REP</v>
      </c>
      <c r="G173" s="3">
        <f t="shared" si="8"/>
      </c>
      <c r="H173" s="3">
        <f t="shared" si="10"/>
      </c>
      <c r="I173" s="3">
        <f t="shared" si="11"/>
        <v>1</v>
      </c>
    </row>
    <row r="174" spans="1:9" ht="12.75">
      <c r="A174" s="13" t="s">
        <v>821</v>
      </c>
      <c r="B174" s="9" t="s">
        <v>822</v>
      </c>
      <c r="C174" s="4">
        <v>1.1</v>
      </c>
      <c r="D174" s="4">
        <v>6.2</v>
      </c>
      <c r="E174" s="4">
        <v>13.8</v>
      </c>
      <c r="F174" s="30">
        <f t="shared" si="9"/>
        <v>14.9</v>
      </c>
      <c r="G174" s="3">
        <f t="shared" si="8"/>
      </c>
      <c r="H174" s="3">
        <f t="shared" si="10"/>
        <v>1</v>
      </c>
      <c r="I174" s="3">
        <f t="shared" si="11"/>
        <v>1</v>
      </c>
    </row>
    <row r="175" spans="1:9" ht="12.75">
      <c r="A175" s="13" t="s">
        <v>823</v>
      </c>
      <c r="B175" s="9" t="s">
        <v>824</v>
      </c>
      <c r="C175" s="4">
        <v>1</v>
      </c>
      <c r="D175" s="4">
        <v>4.1</v>
      </c>
      <c r="E175" s="4">
        <v>11.1</v>
      </c>
      <c r="F175" s="30">
        <f t="shared" si="9"/>
        <v>12.1</v>
      </c>
      <c r="G175" s="3">
        <f t="shared" si="8"/>
      </c>
      <c r="H175" s="3">
        <f t="shared" si="10"/>
        <v>1</v>
      </c>
      <c r="I175" s="3">
        <f t="shared" si="11"/>
        <v>1</v>
      </c>
    </row>
    <row r="176" spans="1:9" ht="12.75">
      <c r="A176" s="13" t="s">
        <v>825</v>
      </c>
      <c r="B176" s="9" t="s">
        <v>826</v>
      </c>
      <c r="C176" s="4">
        <v>0.5</v>
      </c>
      <c r="D176" s="4"/>
      <c r="E176" s="4"/>
      <c r="F176" s="30">
        <f t="shared" si="9"/>
      </c>
      <c r="G176" s="3">
        <f t="shared" si="8"/>
      </c>
      <c r="H176" s="3">
        <f t="shared" si="10"/>
      </c>
      <c r="I176" s="3">
        <f t="shared" si="11"/>
      </c>
    </row>
    <row r="177" spans="1:9" ht="12.75">
      <c r="A177" s="13" t="s">
        <v>827</v>
      </c>
      <c r="B177" s="9" t="s">
        <v>828</v>
      </c>
      <c r="C177" s="4"/>
      <c r="D177" s="4"/>
      <c r="E177" s="4"/>
      <c r="F177" s="30">
        <f t="shared" si="9"/>
      </c>
      <c r="G177" s="3">
        <f t="shared" si="8"/>
      </c>
      <c r="H177" s="3">
        <f t="shared" si="10"/>
      </c>
      <c r="I177" s="3">
        <f t="shared" si="11"/>
      </c>
    </row>
    <row r="178" spans="1:9" ht="12.75">
      <c r="A178" s="13" t="s">
        <v>829</v>
      </c>
      <c r="B178" s="9" t="s">
        <v>830</v>
      </c>
      <c r="C178" s="4"/>
      <c r="D178" s="4"/>
      <c r="E178" s="4"/>
      <c r="F178" s="30">
        <f t="shared" si="9"/>
      </c>
      <c r="G178" s="3">
        <f t="shared" si="8"/>
      </c>
      <c r="H178" s="3">
        <f t="shared" si="10"/>
      </c>
      <c r="I178" s="3">
        <f t="shared" si="11"/>
      </c>
    </row>
    <row r="179" spans="1:9" ht="12.75">
      <c r="A179" s="13" t="s">
        <v>831</v>
      </c>
      <c r="B179" s="9" t="s">
        <v>832</v>
      </c>
      <c r="C179" s="4">
        <v>0.5</v>
      </c>
      <c r="D179" s="4">
        <v>4.4</v>
      </c>
      <c r="E179" s="4">
        <v>7</v>
      </c>
      <c r="F179" s="30" t="str">
        <f t="shared" si="9"/>
        <v>REP</v>
      </c>
      <c r="G179" s="3">
        <f t="shared" si="8"/>
      </c>
      <c r="H179" s="3">
        <f t="shared" si="10"/>
      </c>
      <c r="I179" s="3">
        <f t="shared" si="11"/>
        <v>1</v>
      </c>
    </row>
    <row r="180" spans="1:9" ht="12.75">
      <c r="A180" s="13" t="s">
        <v>833</v>
      </c>
      <c r="B180" s="9" t="s">
        <v>834</v>
      </c>
      <c r="C180" s="4">
        <v>1.1</v>
      </c>
      <c r="D180" s="4">
        <v>7.8</v>
      </c>
      <c r="E180" s="4">
        <v>13.5</v>
      </c>
      <c r="F180" s="30">
        <f t="shared" si="9"/>
        <v>14.6</v>
      </c>
      <c r="G180" s="3">
        <f t="shared" si="8"/>
      </c>
      <c r="H180" s="3">
        <f t="shared" si="10"/>
        <v>1</v>
      </c>
      <c r="I180" s="3">
        <f t="shared" si="11"/>
        <v>1</v>
      </c>
    </row>
    <row r="181" spans="1:9" ht="12.75">
      <c r="A181" s="13" t="s">
        <v>835</v>
      </c>
      <c r="B181" s="9" t="s">
        <v>836</v>
      </c>
      <c r="C181" s="4"/>
      <c r="D181" s="4"/>
      <c r="E181" s="4">
        <v>9.5</v>
      </c>
      <c r="F181" s="30">
        <f>IF(AND(D181="",E181=""),"",IF(MAX(D181,E181)+C181&gt;17.4,"Oral",IF(AND(MAX(D181,E181)&gt;=8.5,MAX(D181,E181)+C181&gt;=9.5),MAX(D181,E181)+C181,"REP")))</f>
        <v>9.5</v>
      </c>
      <c r="G181" s="3">
        <f t="shared" si="8"/>
      </c>
      <c r="H181" s="3">
        <f t="shared" si="10"/>
        <v>1</v>
      </c>
      <c r="I181" s="3">
        <f t="shared" si="11"/>
        <v>1</v>
      </c>
    </row>
    <row r="182" spans="1:9" ht="12.75">
      <c r="A182" s="13" t="s">
        <v>837</v>
      </c>
      <c r="B182" s="9" t="s">
        <v>474</v>
      </c>
      <c r="C182" s="4"/>
      <c r="D182" s="4"/>
      <c r="E182" s="4">
        <v>16</v>
      </c>
      <c r="F182" s="30">
        <f t="shared" si="9"/>
        <v>16</v>
      </c>
      <c r="G182" s="3">
        <f t="shared" si="8"/>
      </c>
      <c r="H182" s="3">
        <f t="shared" si="10"/>
        <v>1</v>
      </c>
      <c r="I182" s="3">
        <f t="shared" si="11"/>
        <v>1</v>
      </c>
    </row>
    <row r="183" spans="1:9" ht="12.75">
      <c r="A183" s="13" t="s">
        <v>838</v>
      </c>
      <c r="B183" s="9" t="s">
        <v>839</v>
      </c>
      <c r="C183" s="4"/>
      <c r="D183" s="4"/>
      <c r="E183" s="4">
        <v>11.6</v>
      </c>
      <c r="F183" s="30">
        <f t="shared" si="9"/>
        <v>11.6</v>
      </c>
      <c r="G183" s="3">
        <f t="shared" si="8"/>
      </c>
      <c r="H183" s="3">
        <f t="shared" si="10"/>
        <v>1</v>
      </c>
      <c r="I183" s="3">
        <f t="shared" si="11"/>
        <v>1</v>
      </c>
    </row>
    <row r="184" spans="1:9" ht="12.75">
      <c r="A184" s="13" t="s">
        <v>840</v>
      </c>
      <c r="B184" s="9" t="s">
        <v>841</v>
      </c>
      <c r="C184" s="4"/>
      <c r="D184" s="4"/>
      <c r="E184" s="4"/>
      <c r="F184" s="30">
        <f t="shared" si="9"/>
      </c>
      <c r="G184" s="3">
        <f t="shared" si="8"/>
      </c>
      <c r="H184" s="3">
        <f t="shared" si="10"/>
      </c>
      <c r="I184" s="3">
        <f t="shared" si="11"/>
      </c>
    </row>
    <row r="185" spans="1:9" ht="12.75">
      <c r="A185" s="13" t="s">
        <v>842</v>
      </c>
      <c r="B185" s="9" t="s">
        <v>843</v>
      </c>
      <c r="C185" s="4">
        <v>1.3</v>
      </c>
      <c r="D185" s="4"/>
      <c r="E185" s="4">
        <v>8.8</v>
      </c>
      <c r="F185" s="30">
        <f t="shared" si="9"/>
        <v>10.100000000000001</v>
      </c>
      <c r="G185" s="3">
        <f t="shared" si="8"/>
      </c>
      <c r="H185" s="3">
        <f t="shared" si="10"/>
        <v>1</v>
      </c>
      <c r="I185" s="3">
        <f t="shared" si="11"/>
        <v>1</v>
      </c>
    </row>
    <row r="186" spans="1:9" ht="12.75">
      <c r="A186" s="13" t="s">
        <v>844</v>
      </c>
      <c r="B186" s="9" t="s">
        <v>845</v>
      </c>
      <c r="C186" s="4"/>
      <c r="D186" s="4"/>
      <c r="E186" s="4">
        <v>7</v>
      </c>
      <c r="F186" s="30" t="str">
        <f t="shared" si="9"/>
        <v>REP</v>
      </c>
      <c r="G186" s="3">
        <f t="shared" si="8"/>
      </c>
      <c r="H186" s="3">
        <f t="shared" si="10"/>
      </c>
      <c r="I186" s="3">
        <f t="shared" si="11"/>
        <v>1</v>
      </c>
    </row>
    <row r="187" spans="1:9" ht="12.75">
      <c r="A187" s="13" t="s">
        <v>846</v>
      </c>
      <c r="B187" s="9" t="s">
        <v>847</v>
      </c>
      <c r="C187" s="4"/>
      <c r="D187" s="4">
        <v>9.6</v>
      </c>
      <c r="E187" s="4">
        <v>10.3</v>
      </c>
      <c r="F187" s="30">
        <f t="shared" si="9"/>
        <v>10.3</v>
      </c>
      <c r="G187" s="3">
        <f t="shared" si="8"/>
      </c>
      <c r="H187" s="3">
        <f t="shared" si="10"/>
        <v>1</v>
      </c>
      <c r="I187" s="3">
        <f t="shared" si="11"/>
        <v>1</v>
      </c>
    </row>
    <row r="188" spans="1:9" ht="12.75">
      <c r="A188" s="13" t="s">
        <v>848</v>
      </c>
      <c r="B188" s="9" t="s">
        <v>849</v>
      </c>
      <c r="C188" s="4"/>
      <c r="D188" s="4"/>
      <c r="E188" s="4"/>
      <c r="F188" s="30">
        <f t="shared" si="9"/>
      </c>
      <c r="G188" s="3">
        <f t="shared" si="8"/>
      </c>
      <c r="H188" s="3">
        <f t="shared" si="10"/>
      </c>
      <c r="I188" s="3">
        <f t="shared" si="11"/>
      </c>
    </row>
    <row r="189" spans="1:9" ht="12.75">
      <c r="A189" s="13" t="s">
        <v>850</v>
      </c>
      <c r="B189" s="9" t="s">
        <v>851</v>
      </c>
      <c r="C189" s="4"/>
      <c r="D189" s="4"/>
      <c r="E189" s="4">
        <v>14</v>
      </c>
      <c r="F189" s="30">
        <f t="shared" si="9"/>
        <v>14</v>
      </c>
      <c r="G189" s="3">
        <f t="shared" si="8"/>
      </c>
      <c r="H189" s="3">
        <f t="shared" si="10"/>
        <v>1</v>
      </c>
      <c r="I189" s="3">
        <f t="shared" si="11"/>
        <v>1</v>
      </c>
    </row>
    <row r="190" spans="1:9" ht="12.75">
      <c r="A190" s="13" t="s">
        <v>852</v>
      </c>
      <c r="B190" s="9" t="s">
        <v>853</v>
      </c>
      <c r="C190" s="4"/>
      <c r="D190" s="4"/>
      <c r="E190" s="4"/>
      <c r="F190" s="30">
        <f t="shared" si="9"/>
      </c>
      <c r="G190" s="3">
        <f t="shared" si="8"/>
      </c>
      <c r="H190" s="3">
        <f t="shared" si="10"/>
      </c>
      <c r="I190" s="3">
        <f t="shared" si="11"/>
      </c>
    </row>
    <row r="191" spans="1:9" ht="12.75">
      <c r="A191" s="13" t="s">
        <v>854</v>
      </c>
      <c r="B191" s="9" t="s">
        <v>855</v>
      </c>
      <c r="C191" s="4">
        <v>1.3</v>
      </c>
      <c r="D191" s="4">
        <v>13.2</v>
      </c>
      <c r="E191" s="4"/>
      <c r="F191" s="30">
        <f t="shared" si="9"/>
        <v>14.5</v>
      </c>
      <c r="G191" s="3">
        <f t="shared" si="8"/>
      </c>
      <c r="H191" s="3">
        <f t="shared" si="10"/>
        <v>1</v>
      </c>
      <c r="I191" s="3">
        <f t="shared" si="11"/>
        <v>1</v>
      </c>
    </row>
    <row r="192" spans="1:9" ht="12.75">
      <c r="A192" s="13" t="s">
        <v>856</v>
      </c>
      <c r="B192" s="9" t="s">
        <v>857</v>
      </c>
      <c r="C192" s="4"/>
      <c r="D192" s="4"/>
      <c r="E192" s="4">
        <v>12.5</v>
      </c>
      <c r="F192" s="30">
        <f t="shared" si="9"/>
        <v>12.5</v>
      </c>
      <c r="G192" s="3">
        <f t="shared" si="8"/>
      </c>
      <c r="H192" s="3">
        <f t="shared" si="10"/>
        <v>1</v>
      </c>
      <c r="I192" s="3">
        <f t="shared" si="11"/>
        <v>1</v>
      </c>
    </row>
    <row r="193" spans="1:9" ht="12.75">
      <c r="A193" s="13" t="s">
        <v>858</v>
      </c>
      <c r="B193" s="9" t="s">
        <v>859</v>
      </c>
      <c r="C193" s="4"/>
      <c r="D193" s="4"/>
      <c r="E193" s="4"/>
      <c r="F193" s="30">
        <f t="shared" si="9"/>
      </c>
      <c r="G193" s="3">
        <f t="shared" si="8"/>
      </c>
      <c r="H193" s="3">
        <f t="shared" si="10"/>
      </c>
      <c r="I193" s="3">
        <f t="shared" si="11"/>
      </c>
    </row>
    <row r="194" spans="1:9" ht="12.75">
      <c r="A194" s="13" t="s">
        <v>860</v>
      </c>
      <c r="B194" s="9" t="s">
        <v>861</v>
      </c>
      <c r="C194" s="4"/>
      <c r="D194" s="4">
        <v>3.2</v>
      </c>
      <c r="E194" s="4">
        <v>10.5</v>
      </c>
      <c r="F194" s="30">
        <f t="shared" si="9"/>
        <v>10.5</v>
      </c>
      <c r="G194" s="3">
        <f aca="true" t="shared" si="12" ref="G194:G257">IF(F194="Oral",1,"")</f>
      </c>
      <c r="H194" s="3">
        <f t="shared" si="10"/>
        <v>1</v>
      </c>
      <c r="I194" s="3">
        <f t="shared" si="11"/>
        <v>1</v>
      </c>
    </row>
    <row r="195" spans="1:9" ht="12.75">
      <c r="A195" s="13" t="s">
        <v>862</v>
      </c>
      <c r="B195" s="9" t="s">
        <v>863</v>
      </c>
      <c r="C195" s="4">
        <v>0.6</v>
      </c>
      <c r="D195" s="4"/>
      <c r="E195" s="4">
        <v>11.5</v>
      </c>
      <c r="F195" s="30">
        <f aca="true" t="shared" si="13" ref="F195:F258">IF(AND(D195="",E195=""),"",IF(MAX(D195,E195)+C195&gt;17.4,"Oral",IF(AND(MAX(D195,E195)&gt;=8.5,MAX(D195,E195)+C195&gt;=9.5),MAX(D195,E195)+C195,"REP")))</f>
        <v>12.1</v>
      </c>
      <c r="G195" s="3">
        <f t="shared" si="12"/>
      </c>
      <c r="H195" s="3">
        <f aca="true" t="shared" si="14" ref="H195:H236">IF(MAX(D195,E195)+C195&gt;=9.5,1,"")</f>
        <v>1</v>
      </c>
      <c r="I195" s="3">
        <f t="shared" si="11"/>
        <v>1</v>
      </c>
    </row>
    <row r="196" spans="1:9" ht="12.75">
      <c r="A196" s="13" t="s">
        <v>864</v>
      </c>
      <c r="B196" s="9" t="s">
        <v>865</v>
      </c>
      <c r="C196" s="4">
        <v>0.8</v>
      </c>
      <c r="D196" s="4"/>
      <c r="E196" s="4">
        <v>9.1</v>
      </c>
      <c r="F196" s="30">
        <f t="shared" si="13"/>
        <v>9.9</v>
      </c>
      <c r="G196" s="3">
        <f t="shared" si="12"/>
      </c>
      <c r="H196" s="3">
        <f t="shared" si="14"/>
        <v>1</v>
      </c>
      <c r="I196" s="3">
        <f aca="true" t="shared" si="15" ref="I196:I259">IF(MAX(D196,E196)&gt;0,1,"")</f>
        <v>1</v>
      </c>
    </row>
    <row r="197" spans="1:9" ht="12.75">
      <c r="A197" s="13" t="s">
        <v>866</v>
      </c>
      <c r="B197" s="9" t="s">
        <v>867</v>
      </c>
      <c r="C197" s="4"/>
      <c r="D197" s="4"/>
      <c r="E197" s="4"/>
      <c r="F197" s="30">
        <f t="shared" si="13"/>
      </c>
      <c r="G197" s="3">
        <f t="shared" si="12"/>
      </c>
      <c r="H197" s="3">
        <f t="shared" si="14"/>
      </c>
      <c r="I197" s="3">
        <f t="shared" si="15"/>
      </c>
    </row>
    <row r="198" spans="1:9" ht="12.75">
      <c r="A198" s="13" t="s">
        <v>868</v>
      </c>
      <c r="B198" s="9" t="s">
        <v>869</v>
      </c>
      <c r="C198" s="4">
        <v>1</v>
      </c>
      <c r="D198" s="4"/>
      <c r="E198" s="4">
        <v>8</v>
      </c>
      <c r="F198" s="30" t="str">
        <f t="shared" si="13"/>
        <v>REP</v>
      </c>
      <c r="G198" s="3">
        <f t="shared" si="12"/>
      </c>
      <c r="H198" s="3">
        <f t="shared" si="14"/>
      </c>
      <c r="I198" s="3">
        <f t="shared" si="15"/>
        <v>1</v>
      </c>
    </row>
    <row r="199" spans="1:9" ht="12.75">
      <c r="A199" s="13" t="s">
        <v>870</v>
      </c>
      <c r="B199" s="9" t="s">
        <v>871</v>
      </c>
      <c r="C199" s="4">
        <v>0.5</v>
      </c>
      <c r="D199" s="4">
        <v>11</v>
      </c>
      <c r="E199" s="4">
        <v>14</v>
      </c>
      <c r="F199" s="30">
        <f t="shared" si="13"/>
        <v>14.5</v>
      </c>
      <c r="G199" s="3">
        <f t="shared" si="12"/>
      </c>
      <c r="H199" s="3">
        <f t="shared" si="14"/>
        <v>1</v>
      </c>
      <c r="I199" s="3">
        <f t="shared" si="15"/>
        <v>1</v>
      </c>
    </row>
    <row r="200" spans="1:9" ht="12.75">
      <c r="A200" s="13" t="s">
        <v>872</v>
      </c>
      <c r="B200" s="9" t="s">
        <v>876</v>
      </c>
      <c r="C200" s="4">
        <v>0.9</v>
      </c>
      <c r="D200" s="4">
        <v>4.9</v>
      </c>
      <c r="E200" s="4">
        <v>6.7</v>
      </c>
      <c r="F200" s="30" t="str">
        <f t="shared" si="13"/>
        <v>REP</v>
      </c>
      <c r="G200" s="3">
        <f t="shared" si="12"/>
      </c>
      <c r="H200" s="3">
        <f t="shared" si="14"/>
      </c>
      <c r="I200" s="3">
        <f t="shared" si="15"/>
        <v>1</v>
      </c>
    </row>
    <row r="201" spans="1:9" ht="12.75">
      <c r="A201" s="13" t="s">
        <v>877</v>
      </c>
      <c r="B201" s="9" t="s">
        <v>878</v>
      </c>
      <c r="C201" s="4">
        <v>0.9</v>
      </c>
      <c r="D201" s="4"/>
      <c r="E201" s="4">
        <v>3.7</v>
      </c>
      <c r="F201" s="30" t="str">
        <f t="shared" si="13"/>
        <v>REP</v>
      </c>
      <c r="G201" s="3">
        <f t="shared" si="12"/>
      </c>
      <c r="H201" s="3">
        <f t="shared" si="14"/>
      </c>
      <c r="I201" s="3">
        <f t="shared" si="15"/>
        <v>1</v>
      </c>
    </row>
    <row r="202" spans="1:9" ht="12.75">
      <c r="A202" s="13" t="s">
        <v>879</v>
      </c>
      <c r="B202" s="9" t="s">
        <v>880</v>
      </c>
      <c r="C202" s="4"/>
      <c r="D202" s="4"/>
      <c r="E202" s="4"/>
      <c r="F202" s="30">
        <f t="shared" si="13"/>
      </c>
      <c r="G202" s="3">
        <f t="shared" si="12"/>
      </c>
      <c r="H202" s="3">
        <f t="shared" si="14"/>
      </c>
      <c r="I202" s="3">
        <f t="shared" si="15"/>
      </c>
    </row>
    <row r="203" spans="1:9" ht="12.75">
      <c r="A203" s="13" t="s">
        <v>881</v>
      </c>
      <c r="B203" s="9" t="s">
        <v>882</v>
      </c>
      <c r="C203" s="4"/>
      <c r="D203" s="4">
        <v>12.6</v>
      </c>
      <c r="E203" s="4"/>
      <c r="F203" s="30">
        <f t="shared" si="13"/>
        <v>12.6</v>
      </c>
      <c r="G203" s="3">
        <f t="shared" si="12"/>
      </c>
      <c r="H203" s="3">
        <f t="shared" si="14"/>
        <v>1</v>
      </c>
      <c r="I203" s="3">
        <f t="shared" si="15"/>
        <v>1</v>
      </c>
    </row>
    <row r="204" spans="1:9" ht="12.75">
      <c r="A204" s="13" t="s">
        <v>883</v>
      </c>
      <c r="B204" s="9" t="s">
        <v>884</v>
      </c>
      <c r="C204" s="4">
        <v>1.2</v>
      </c>
      <c r="D204" s="4">
        <v>4.2</v>
      </c>
      <c r="E204" s="4">
        <v>12.8</v>
      </c>
      <c r="F204" s="30">
        <f t="shared" si="13"/>
        <v>14</v>
      </c>
      <c r="G204" s="3">
        <f t="shared" si="12"/>
      </c>
      <c r="H204" s="3">
        <f t="shared" si="14"/>
        <v>1</v>
      </c>
      <c r="I204" s="3">
        <f t="shared" si="15"/>
        <v>1</v>
      </c>
    </row>
    <row r="205" spans="1:9" ht="12.75">
      <c r="A205" s="13" t="s">
        <v>885</v>
      </c>
      <c r="B205" s="9" t="s">
        <v>886</v>
      </c>
      <c r="C205" s="4"/>
      <c r="D205" s="4"/>
      <c r="E205" s="4">
        <v>5.8</v>
      </c>
      <c r="F205" s="30" t="str">
        <f t="shared" si="13"/>
        <v>REP</v>
      </c>
      <c r="G205" s="3">
        <f t="shared" si="12"/>
      </c>
      <c r="H205" s="3">
        <f t="shared" si="14"/>
      </c>
      <c r="I205" s="3">
        <f t="shared" si="15"/>
        <v>1</v>
      </c>
    </row>
    <row r="206" spans="1:9" ht="12.75">
      <c r="A206" s="13" t="s">
        <v>887</v>
      </c>
      <c r="B206" s="9" t="s">
        <v>888</v>
      </c>
      <c r="C206" s="4">
        <v>0.7</v>
      </c>
      <c r="D206" s="4">
        <v>4.2</v>
      </c>
      <c r="E206" s="4">
        <v>9.6</v>
      </c>
      <c r="F206" s="30">
        <f t="shared" si="13"/>
        <v>10.299999999999999</v>
      </c>
      <c r="G206" s="3">
        <f t="shared" si="12"/>
      </c>
      <c r="H206" s="3">
        <f t="shared" si="14"/>
        <v>1</v>
      </c>
      <c r="I206" s="3">
        <f t="shared" si="15"/>
        <v>1</v>
      </c>
    </row>
    <row r="207" spans="1:9" ht="12.75">
      <c r="A207" s="13" t="s">
        <v>889</v>
      </c>
      <c r="B207" s="9" t="s">
        <v>890</v>
      </c>
      <c r="C207" s="4"/>
      <c r="D207" s="4"/>
      <c r="E207" s="4">
        <v>7.9</v>
      </c>
      <c r="F207" s="30" t="str">
        <f t="shared" si="13"/>
        <v>REP</v>
      </c>
      <c r="G207" s="3">
        <f t="shared" si="12"/>
      </c>
      <c r="H207" s="3">
        <f t="shared" si="14"/>
      </c>
      <c r="I207" s="3">
        <f t="shared" si="15"/>
        <v>1</v>
      </c>
    </row>
    <row r="208" spans="1:9" ht="12.75">
      <c r="A208" s="13" t="s">
        <v>891</v>
      </c>
      <c r="B208" s="9" t="s">
        <v>892</v>
      </c>
      <c r="C208" s="4">
        <v>0.5</v>
      </c>
      <c r="D208" s="4"/>
      <c r="E208" s="4">
        <v>12.1</v>
      </c>
      <c r="F208" s="30">
        <f t="shared" si="13"/>
        <v>12.6</v>
      </c>
      <c r="G208" s="3">
        <f t="shared" si="12"/>
      </c>
      <c r="H208" s="3">
        <f t="shared" si="14"/>
        <v>1</v>
      </c>
      <c r="I208" s="3">
        <f t="shared" si="15"/>
        <v>1</v>
      </c>
    </row>
    <row r="209" spans="1:9" ht="12.75">
      <c r="A209" s="13" t="s">
        <v>893</v>
      </c>
      <c r="B209" s="9" t="s">
        <v>894</v>
      </c>
      <c r="C209" s="4">
        <v>1.2</v>
      </c>
      <c r="D209" s="4">
        <v>9.7</v>
      </c>
      <c r="E209" s="4"/>
      <c r="F209" s="30">
        <f t="shared" si="13"/>
        <v>10.899999999999999</v>
      </c>
      <c r="G209" s="3">
        <f t="shared" si="12"/>
      </c>
      <c r="H209" s="3">
        <f t="shared" si="14"/>
        <v>1</v>
      </c>
      <c r="I209" s="3">
        <f t="shared" si="15"/>
        <v>1</v>
      </c>
    </row>
    <row r="210" spans="1:9" ht="12.75">
      <c r="A210" s="13" t="s">
        <v>895</v>
      </c>
      <c r="B210" s="9" t="s">
        <v>896</v>
      </c>
      <c r="C210" s="4">
        <v>0.8</v>
      </c>
      <c r="D210" s="4"/>
      <c r="E210" s="4"/>
      <c r="F210" s="30">
        <f t="shared" si="13"/>
      </c>
      <c r="G210" s="3">
        <f t="shared" si="12"/>
      </c>
      <c r="H210" s="3">
        <f t="shared" si="14"/>
      </c>
      <c r="I210" s="3">
        <f t="shared" si="15"/>
      </c>
    </row>
    <row r="211" spans="1:9" ht="12.75">
      <c r="A211" s="13" t="s">
        <v>897</v>
      </c>
      <c r="B211" s="9" t="s">
        <v>898</v>
      </c>
      <c r="C211" s="4"/>
      <c r="D211" s="4"/>
      <c r="E211" s="4"/>
      <c r="F211" s="30">
        <f t="shared" si="13"/>
      </c>
      <c r="G211" s="3">
        <f t="shared" si="12"/>
      </c>
      <c r="H211" s="3">
        <f t="shared" si="14"/>
      </c>
      <c r="I211" s="3">
        <f t="shared" si="15"/>
      </c>
    </row>
    <row r="212" spans="1:9" ht="12.75">
      <c r="A212" s="13" t="s">
        <v>899</v>
      </c>
      <c r="B212" s="9" t="s">
        <v>900</v>
      </c>
      <c r="C212" s="4"/>
      <c r="D212" s="4"/>
      <c r="E212" s="4"/>
      <c r="F212" s="30">
        <f t="shared" si="13"/>
      </c>
      <c r="G212" s="3">
        <f t="shared" si="12"/>
      </c>
      <c r="H212" s="3">
        <f t="shared" si="14"/>
      </c>
      <c r="I212" s="3">
        <f t="shared" si="15"/>
      </c>
    </row>
    <row r="213" spans="1:9" ht="12.75">
      <c r="A213" s="13" t="s">
        <v>901</v>
      </c>
      <c r="B213" s="9" t="s">
        <v>902</v>
      </c>
      <c r="C213" s="4"/>
      <c r="D213" s="4"/>
      <c r="E213" s="4"/>
      <c r="F213" s="30">
        <f t="shared" si="13"/>
      </c>
      <c r="G213" s="3">
        <f t="shared" si="12"/>
      </c>
      <c r="H213" s="3">
        <f t="shared" si="14"/>
      </c>
      <c r="I213" s="3">
        <f t="shared" si="15"/>
      </c>
    </row>
    <row r="214" spans="1:9" ht="12.75">
      <c r="A214" s="13" t="s">
        <v>903</v>
      </c>
      <c r="B214" s="9" t="s">
        <v>904</v>
      </c>
      <c r="C214" s="4">
        <v>1.1</v>
      </c>
      <c r="D214" s="4"/>
      <c r="E214" s="4"/>
      <c r="F214" s="30">
        <f t="shared" si="13"/>
      </c>
      <c r="G214" s="3">
        <f t="shared" si="12"/>
      </c>
      <c r="H214" s="3">
        <f t="shared" si="14"/>
      </c>
      <c r="I214" s="3">
        <f t="shared" si="15"/>
      </c>
    </row>
    <row r="215" spans="1:9" ht="12.75">
      <c r="A215" s="13" t="s">
        <v>905</v>
      </c>
      <c r="B215" s="9" t="s">
        <v>906</v>
      </c>
      <c r="C215" s="4"/>
      <c r="D215" s="4">
        <v>7.6</v>
      </c>
      <c r="E215" s="4">
        <v>15.2</v>
      </c>
      <c r="F215" s="30">
        <f t="shared" si="13"/>
        <v>15.2</v>
      </c>
      <c r="G215" s="3">
        <f t="shared" si="12"/>
      </c>
      <c r="H215" s="3">
        <f t="shared" si="14"/>
        <v>1</v>
      </c>
      <c r="I215" s="3">
        <f t="shared" si="15"/>
        <v>1</v>
      </c>
    </row>
    <row r="216" spans="1:9" ht="12.75">
      <c r="A216" s="13" t="s">
        <v>907</v>
      </c>
      <c r="B216" s="9" t="s">
        <v>908</v>
      </c>
      <c r="C216" s="4">
        <v>0.2</v>
      </c>
      <c r="D216" s="4"/>
      <c r="E216" s="4">
        <v>7.7</v>
      </c>
      <c r="F216" s="30" t="str">
        <f t="shared" si="13"/>
        <v>REP</v>
      </c>
      <c r="G216" s="3">
        <f t="shared" si="12"/>
      </c>
      <c r="H216" s="3">
        <f t="shared" si="14"/>
      </c>
      <c r="I216" s="3">
        <f t="shared" si="15"/>
        <v>1</v>
      </c>
    </row>
    <row r="217" spans="1:9" ht="12.75">
      <c r="A217" s="13" t="s">
        <v>909</v>
      </c>
      <c r="B217" s="9" t="s">
        <v>910</v>
      </c>
      <c r="C217" s="4"/>
      <c r="D217" s="4">
        <v>15.1</v>
      </c>
      <c r="E217" s="4">
        <v>14.6</v>
      </c>
      <c r="F217" s="30">
        <f t="shared" si="13"/>
        <v>15.1</v>
      </c>
      <c r="G217" s="3">
        <f t="shared" si="12"/>
      </c>
      <c r="H217" s="3">
        <f t="shared" si="14"/>
        <v>1</v>
      </c>
      <c r="I217" s="3">
        <f t="shared" si="15"/>
        <v>1</v>
      </c>
    </row>
    <row r="218" spans="1:9" ht="12.75">
      <c r="A218" s="13" t="s">
        <v>911</v>
      </c>
      <c r="B218" s="9" t="s">
        <v>912</v>
      </c>
      <c r="C218" s="4">
        <v>0.2</v>
      </c>
      <c r="D218" s="4">
        <v>9.3</v>
      </c>
      <c r="E218" s="4"/>
      <c r="F218" s="30">
        <f t="shared" si="13"/>
        <v>9.5</v>
      </c>
      <c r="G218" s="3">
        <f t="shared" si="12"/>
      </c>
      <c r="H218" s="3">
        <f t="shared" si="14"/>
        <v>1</v>
      </c>
      <c r="I218" s="3">
        <f t="shared" si="15"/>
        <v>1</v>
      </c>
    </row>
    <row r="219" spans="1:9" ht="12.75">
      <c r="A219" s="13" t="s">
        <v>913</v>
      </c>
      <c r="B219" s="9" t="s">
        <v>914</v>
      </c>
      <c r="C219" s="4"/>
      <c r="D219" s="4">
        <v>15.6</v>
      </c>
      <c r="E219" s="4"/>
      <c r="F219" s="30">
        <f t="shared" si="13"/>
        <v>15.6</v>
      </c>
      <c r="G219" s="3">
        <f t="shared" si="12"/>
      </c>
      <c r="H219" s="3">
        <f t="shared" si="14"/>
        <v>1</v>
      </c>
      <c r="I219" s="3">
        <f t="shared" si="15"/>
        <v>1</v>
      </c>
    </row>
    <row r="220" spans="1:9" ht="12.75">
      <c r="A220" s="13" t="s">
        <v>915</v>
      </c>
      <c r="B220" s="9" t="s">
        <v>916</v>
      </c>
      <c r="C220" s="4">
        <v>1.2</v>
      </c>
      <c r="D220" s="4"/>
      <c r="E220" s="4">
        <v>7.3</v>
      </c>
      <c r="F220" s="30" t="str">
        <f t="shared" si="13"/>
        <v>REP</v>
      </c>
      <c r="G220" s="3">
        <f t="shared" si="12"/>
      </c>
      <c r="H220" s="3">
        <f t="shared" si="14"/>
      </c>
      <c r="I220" s="3">
        <f t="shared" si="15"/>
        <v>1</v>
      </c>
    </row>
    <row r="221" spans="1:9" ht="12.75">
      <c r="A221" s="13" t="s">
        <v>917</v>
      </c>
      <c r="B221" s="9" t="s">
        <v>918</v>
      </c>
      <c r="C221" s="4">
        <v>0.9</v>
      </c>
      <c r="D221" s="4"/>
      <c r="E221" s="4">
        <v>8.6</v>
      </c>
      <c r="F221" s="30">
        <f t="shared" si="13"/>
        <v>9.5</v>
      </c>
      <c r="G221" s="3">
        <f t="shared" si="12"/>
      </c>
      <c r="H221" s="3">
        <f t="shared" si="14"/>
        <v>1</v>
      </c>
      <c r="I221" s="3">
        <f t="shared" si="15"/>
        <v>1</v>
      </c>
    </row>
    <row r="222" spans="1:9" ht="12.75">
      <c r="A222" s="13" t="s">
        <v>919</v>
      </c>
      <c r="B222" s="9" t="s">
        <v>920</v>
      </c>
      <c r="C222" s="4"/>
      <c r="D222" s="4"/>
      <c r="E222" s="4"/>
      <c r="F222" s="30">
        <f t="shared" si="13"/>
      </c>
      <c r="G222" s="3">
        <f t="shared" si="12"/>
      </c>
      <c r="H222" s="3">
        <f t="shared" si="14"/>
      </c>
      <c r="I222" s="3">
        <f t="shared" si="15"/>
      </c>
    </row>
    <row r="223" spans="1:9" ht="12.75">
      <c r="A223" s="13" t="s">
        <v>926</v>
      </c>
      <c r="B223" s="9" t="s">
        <v>927</v>
      </c>
      <c r="C223" s="4">
        <v>1</v>
      </c>
      <c r="D223" s="4"/>
      <c r="E223" s="4">
        <v>9.1</v>
      </c>
      <c r="F223" s="30">
        <f t="shared" si="13"/>
        <v>10.1</v>
      </c>
      <c r="G223" s="3">
        <f t="shared" si="12"/>
      </c>
      <c r="H223" s="3">
        <f t="shared" si="14"/>
        <v>1</v>
      </c>
      <c r="I223" s="3">
        <f t="shared" si="15"/>
        <v>1</v>
      </c>
    </row>
    <row r="224" spans="1:9" ht="12.75">
      <c r="A224" s="13" t="s">
        <v>928</v>
      </c>
      <c r="B224" s="9" t="s">
        <v>929</v>
      </c>
      <c r="C224" s="4"/>
      <c r="D224" s="4"/>
      <c r="E224" s="4">
        <v>11.3</v>
      </c>
      <c r="F224" s="30">
        <f t="shared" si="13"/>
        <v>11.3</v>
      </c>
      <c r="G224" s="3">
        <f t="shared" si="12"/>
      </c>
      <c r="H224" s="3">
        <f t="shared" si="14"/>
        <v>1</v>
      </c>
      <c r="I224" s="3">
        <f t="shared" si="15"/>
        <v>1</v>
      </c>
    </row>
    <row r="225" spans="1:9" ht="12.75">
      <c r="A225" s="13" t="s">
        <v>930</v>
      </c>
      <c r="B225" s="9" t="s">
        <v>931</v>
      </c>
      <c r="C225" s="4"/>
      <c r="D225" s="4">
        <v>2.2</v>
      </c>
      <c r="E225" s="4">
        <v>8</v>
      </c>
      <c r="F225" s="30" t="str">
        <f t="shared" si="13"/>
        <v>REP</v>
      </c>
      <c r="G225" s="3">
        <f t="shared" si="12"/>
      </c>
      <c r="H225" s="3">
        <f t="shared" si="14"/>
      </c>
      <c r="I225" s="3">
        <f t="shared" si="15"/>
        <v>1</v>
      </c>
    </row>
    <row r="226" spans="1:9" ht="12.75">
      <c r="A226" s="13" t="s">
        <v>932</v>
      </c>
      <c r="B226" s="9" t="s">
        <v>933</v>
      </c>
      <c r="C226" s="4"/>
      <c r="D226" s="4">
        <v>5.5</v>
      </c>
      <c r="E226" s="4">
        <v>13.1</v>
      </c>
      <c r="F226" s="30">
        <f t="shared" si="13"/>
        <v>13.1</v>
      </c>
      <c r="G226" s="3">
        <f t="shared" si="12"/>
      </c>
      <c r="H226" s="3">
        <f t="shared" si="14"/>
        <v>1</v>
      </c>
      <c r="I226" s="3">
        <f t="shared" si="15"/>
        <v>1</v>
      </c>
    </row>
    <row r="227" spans="1:9" ht="12.75">
      <c r="A227" s="13" t="s">
        <v>934</v>
      </c>
      <c r="B227" s="9" t="s">
        <v>935</v>
      </c>
      <c r="C227" s="4">
        <v>1.2</v>
      </c>
      <c r="D227" s="4"/>
      <c r="E227" s="4"/>
      <c r="F227" s="30">
        <f t="shared" si="13"/>
      </c>
      <c r="G227" s="3">
        <f t="shared" si="12"/>
      </c>
      <c r="H227" s="3">
        <f t="shared" si="14"/>
      </c>
      <c r="I227" s="3">
        <f t="shared" si="15"/>
      </c>
    </row>
    <row r="228" spans="1:9" ht="12.75">
      <c r="A228" s="13" t="s">
        <v>936</v>
      </c>
      <c r="B228" s="9" t="s">
        <v>937</v>
      </c>
      <c r="C228" s="4"/>
      <c r="D228" s="4">
        <v>5.3</v>
      </c>
      <c r="E228" s="4">
        <v>13.5</v>
      </c>
      <c r="F228" s="30">
        <f t="shared" si="13"/>
        <v>13.5</v>
      </c>
      <c r="G228" s="3">
        <f t="shared" si="12"/>
      </c>
      <c r="H228" s="3">
        <f t="shared" si="14"/>
        <v>1</v>
      </c>
      <c r="I228" s="3">
        <f t="shared" si="15"/>
        <v>1</v>
      </c>
    </row>
    <row r="229" spans="1:9" ht="12.75">
      <c r="A229" s="13" t="s">
        <v>938</v>
      </c>
      <c r="B229" s="9" t="s">
        <v>939</v>
      </c>
      <c r="C229" s="4"/>
      <c r="D229" s="4"/>
      <c r="E229" s="4">
        <v>7.8</v>
      </c>
      <c r="F229" s="30" t="str">
        <f t="shared" si="13"/>
        <v>REP</v>
      </c>
      <c r="G229" s="3">
        <f t="shared" si="12"/>
      </c>
      <c r="H229" s="3">
        <f t="shared" si="14"/>
      </c>
      <c r="I229" s="3">
        <f t="shared" si="15"/>
        <v>1</v>
      </c>
    </row>
    <row r="230" spans="1:9" ht="12.75">
      <c r="A230" s="13" t="s">
        <v>940</v>
      </c>
      <c r="B230" s="9" t="s">
        <v>941</v>
      </c>
      <c r="C230" s="4"/>
      <c r="D230" s="4"/>
      <c r="E230" s="4">
        <v>13.7</v>
      </c>
      <c r="F230" s="30">
        <f t="shared" si="13"/>
        <v>13.7</v>
      </c>
      <c r="G230" s="3">
        <f t="shared" si="12"/>
      </c>
      <c r="H230" s="3">
        <f t="shared" si="14"/>
        <v>1</v>
      </c>
      <c r="I230" s="3">
        <f t="shared" si="15"/>
        <v>1</v>
      </c>
    </row>
    <row r="231" spans="1:9" ht="12.75">
      <c r="A231" s="13" t="s">
        <v>942</v>
      </c>
      <c r="B231" s="9" t="s">
        <v>943</v>
      </c>
      <c r="C231" s="4"/>
      <c r="D231" s="4">
        <v>5.4</v>
      </c>
      <c r="E231" s="4">
        <v>11.5</v>
      </c>
      <c r="F231" s="30">
        <f t="shared" si="13"/>
        <v>11.5</v>
      </c>
      <c r="G231" s="3">
        <f t="shared" si="12"/>
      </c>
      <c r="H231" s="3">
        <f t="shared" si="14"/>
        <v>1</v>
      </c>
      <c r="I231" s="3">
        <f t="shared" si="15"/>
        <v>1</v>
      </c>
    </row>
    <row r="232" spans="1:9" ht="12.75">
      <c r="A232" s="13" t="s">
        <v>944</v>
      </c>
      <c r="B232" s="9" t="s">
        <v>945</v>
      </c>
      <c r="C232" s="4">
        <v>1.2</v>
      </c>
      <c r="D232" s="4">
        <v>11.6</v>
      </c>
      <c r="E232" s="4">
        <v>8.4</v>
      </c>
      <c r="F232" s="30">
        <f t="shared" si="13"/>
        <v>12.799999999999999</v>
      </c>
      <c r="G232" s="3">
        <f t="shared" si="12"/>
      </c>
      <c r="H232" s="3">
        <f t="shared" si="14"/>
        <v>1</v>
      </c>
      <c r="I232" s="3">
        <f t="shared" si="15"/>
        <v>1</v>
      </c>
    </row>
    <row r="233" spans="1:9" ht="12.75">
      <c r="A233" s="13" t="s">
        <v>946</v>
      </c>
      <c r="B233" s="9" t="s">
        <v>947</v>
      </c>
      <c r="C233" s="4">
        <v>1.1</v>
      </c>
      <c r="D233" s="4"/>
      <c r="E233" s="4"/>
      <c r="F233" s="30">
        <f t="shared" si="13"/>
      </c>
      <c r="G233" s="3">
        <f t="shared" si="12"/>
      </c>
      <c r="H233" s="3">
        <f t="shared" si="14"/>
      </c>
      <c r="I233" s="3">
        <f t="shared" si="15"/>
      </c>
    </row>
    <row r="234" spans="1:9" ht="12.75">
      <c r="A234" s="13" t="s">
        <v>948</v>
      </c>
      <c r="B234" s="9" t="s">
        <v>949</v>
      </c>
      <c r="C234" s="4">
        <v>0</v>
      </c>
      <c r="D234" s="4"/>
      <c r="E234" s="4">
        <v>5.7</v>
      </c>
      <c r="F234" s="30" t="str">
        <f t="shared" si="13"/>
        <v>REP</v>
      </c>
      <c r="G234" s="3">
        <f t="shared" si="12"/>
      </c>
      <c r="H234" s="3">
        <f t="shared" si="14"/>
      </c>
      <c r="I234" s="3">
        <f t="shared" si="15"/>
        <v>1</v>
      </c>
    </row>
    <row r="235" spans="1:9" ht="12.75">
      <c r="A235" s="13" t="s">
        <v>950</v>
      </c>
      <c r="B235" s="9" t="s">
        <v>951</v>
      </c>
      <c r="C235" s="4">
        <v>1.3</v>
      </c>
      <c r="D235" s="4">
        <v>16.2</v>
      </c>
      <c r="E235" s="4"/>
      <c r="F235" s="30">
        <v>17</v>
      </c>
      <c r="G235" s="3">
        <f t="shared" si="12"/>
      </c>
      <c r="H235" s="3">
        <f t="shared" si="14"/>
        <v>1</v>
      </c>
      <c r="I235" s="3">
        <f t="shared" si="15"/>
        <v>1</v>
      </c>
    </row>
    <row r="236" spans="1:9" ht="12.75">
      <c r="A236" s="13" t="s">
        <v>952</v>
      </c>
      <c r="B236" s="9" t="s">
        <v>475</v>
      </c>
      <c r="C236" s="4">
        <v>1</v>
      </c>
      <c r="D236" s="4">
        <v>13.8</v>
      </c>
      <c r="E236" s="4"/>
      <c r="F236" s="30">
        <f t="shared" si="13"/>
        <v>14.8</v>
      </c>
      <c r="G236" s="3">
        <f t="shared" si="12"/>
      </c>
      <c r="H236" s="3">
        <f t="shared" si="14"/>
        <v>1</v>
      </c>
      <c r="I236" s="3">
        <f t="shared" si="15"/>
        <v>1</v>
      </c>
    </row>
    <row r="237" spans="1:9" ht="12.75">
      <c r="A237" s="13" t="s">
        <v>953</v>
      </c>
      <c r="B237" s="9" t="s">
        <v>954</v>
      </c>
      <c r="C237" s="4"/>
      <c r="D237" s="4"/>
      <c r="E237" s="4">
        <v>12.8</v>
      </c>
      <c r="F237" s="30">
        <f t="shared" si="13"/>
        <v>12.8</v>
      </c>
      <c r="G237" s="3">
        <f t="shared" si="12"/>
      </c>
      <c r="H237" s="3">
        <f>IF(MAX(D237,E237)+C237&gt;=9.5,1,"")</f>
        <v>1</v>
      </c>
      <c r="I237" s="3">
        <f t="shared" si="15"/>
        <v>1</v>
      </c>
    </row>
    <row r="238" spans="1:9" ht="12.75">
      <c r="A238" s="13" t="s">
        <v>955</v>
      </c>
      <c r="B238" s="9" t="s">
        <v>956</v>
      </c>
      <c r="C238" s="4"/>
      <c r="D238" s="4"/>
      <c r="E238" s="4">
        <v>10.2</v>
      </c>
      <c r="F238" s="30">
        <f t="shared" si="13"/>
        <v>10.2</v>
      </c>
      <c r="G238" s="3">
        <f t="shared" si="12"/>
      </c>
      <c r="H238" s="3">
        <f aca="true" t="shared" si="16" ref="H238:H301">IF(MAX(D238,E238)+C238&gt;=9.5,1,"")</f>
        <v>1</v>
      </c>
      <c r="I238" s="3">
        <f t="shared" si="15"/>
        <v>1</v>
      </c>
    </row>
    <row r="239" spans="1:9" ht="12.75">
      <c r="A239" s="13" t="s">
        <v>957</v>
      </c>
      <c r="B239" s="9" t="s">
        <v>958</v>
      </c>
      <c r="C239" s="4"/>
      <c r="D239" s="4"/>
      <c r="E239" s="4">
        <v>9.5</v>
      </c>
      <c r="F239" s="30">
        <f t="shared" si="13"/>
        <v>9.5</v>
      </c>
      <c r="G239" s="3">
        <f t="shared" si="12"/>
      </c>
      <c r="H239" s="3">
        <f t="shared" si="16"/>
        <v>1</v>
      </c>
      <c r="I239" s="3">
        <f t="shared" si="15"/>
        <v>1</v>
      </c>
    </row>
    <row r="240" spans="1:9" ht="12.75">
      <c r="A240" s="13" t="s">
        <v>959</v>
      </c>
      <c r="B240" s="9" t="s">
        <v>960</v>
      </c>
      <c r="C240" s="4">
        <v>0.9</v>
      </c>
      <c r="D240" s="4">
        <v>7</v>
      </c>
      <c r="E240" s="4">
        <v>12.2</v>
      </c>
      <c r="F240" s="30">
        <f t="shared" si="13"/>
        <v>13.1</v>
      </c>
      <c r="G240" s="3">
        <f t="shared" si="12"/>
      </c>
      <c r="H240" s="3">
        <f t="shared" si="16"/>
        <v>1</v>
      </c>
      <c r="I240" s="3">
        <f t="shared" si="15"/>
        <v>1</v>
      </c>
    </row>
    <row r="241" spans="1:9" ht="12.75">
      <c r="A241" s="13" t="s">
        <v>961</v>
      </c>
      <c r="B241" s="9" t="s">
        <v>962</v>
      </c>
      <c r="C241" s="4"/>
      <c r="D241" s="4"/>
      <c r="E241" s="4"/>
      <c r="F241" s="30">
        <f t="shared" si="13"/>
      </c>
      <c r="G241" s="3">
        <f t="shared" si="12"/>
      </c>
      <c r="H241" s="3">
        <f t="shared" si="16"/>
      </c>
      <c r="I241" s="3">
        <f t="shared" si="15"/>
      </c>
    </row>
    <row r="242" spans="1:9" ht="12.75">
      <c r="A242" s="13" t="s">
        <v>963</v>
      </c>
      <c r="B242" s="9" t="s">
        <v>964</v>
      </c>
      <c r="C242" s="4"/>
      <c r="D242" s="4">
        <v>5.2</v>
      </c>
      <c r="E242" s="4">
        <v>7.8</v>
      </c>
      <c r="F242" s="30" t="str">
        <f t="shared" si="13"/>
        <v>REP</v>
      </c>
      <c r="G242" s="3">
        <f t="shared" si="12"/>
      </c>
      <c r="H242" s="3">
        <f t="shared" si="16"/>
      </c>
      <c r="I242" s="3">
        <f t="shared" si="15"/>
        <v>1</v>
      </c>
    </row>
    <row r="243" spans="1:9" ht="12.75">
      <c r="A243" s="13" t="s">
        <v>965</v>
      </c>
      <c r="B243" s="9" t="s">
        <v>966</v>
      </c>
      <c r="C243" s="4"/>
      <c r="D243" s="4"/>
      <c r="E243" s="4"/>
      <c r="F243" s="30">
        <f t="shared" si="13"/>
      </c>
      <c r="G243" s="3">
        <f t="shared" si="12"/>
      </c>
      <c r="H243" s="3">
        <f t="shared" si="16"/>
      </c>
      <c r="I243" s="3">
        <f t="shared" si="15"/>
      </c>
    </row>
    <row r="244" spans="1:9" ht="12.75">
      <c r="A244" s="13" t="s">
        <v>967</v>
      </c>
      <c r="B244" s="9" t="s">
        <v>968</v>
      </c>
      <c r="C244" s="4"/>
      <c r="D244" s="4">
        <v>4.3</v>
      </c>
      <c r="E244" s="4">
        <v>6.8</v>
      </c>
      <c r="F244" s="30" t="str">
        <f t="shared" si="13"/>
        <v>REP</v>
      </c>
      <c r="G244" s="3">
        <f t="shared" si="12"/>
      </c>
      <c r="H244" s="3">
        <f t="shared" si="16"/>
      </c>
      <c r="I244" s="3">
        <f t="shared" si="15"/>
        <v>1</v>
      </c>
    </row>
    <row r="245" spans="1:9" ht="12.75">
      <c r="A245" s="13" t="s">
        <v>969</v>
      </c>
      <c r="B245" s="9" t="s">
        <v>970</v>
      </c>
      <c r="C245" s="4"/>
      <c r="D245" s="4">
        <v>6.7</v>
      </c>
      <c r="E245" s="4">
        <v>11.9</v>
      </c>
      <c r="F245" s="30">
        <f t="shared" si="13"/>
        <v>11.9</v>
      </c>
      <c r="G245" s="3">
        <f t="shared" si="12"/>
      </c>
      <c r="H245" s="3">
        <f t="shared" si="16"/>
        <v>1</v>
      </c>
      <c r="I245" s="3">
        <f t="shared" si="15"/>
        <v>1</v>
      </c>
    </row>
    <row r="246" spans="1:9" ht="12.75">
      <c r="A246" s="13" t="s">
        <v>971</v>
      </c>
      <c r="B246" s="9" t="s">
        <v>972</v>
      </c>
      <c r="C246" s="4">
        <v>1.3</v>
      </c>
      <c r="D246" s="4">
        <v>10.7</v>
      </c>
      <c r="E246" s="4">
        <v>14.8</v>
      </c>
      <c r="F246" s="30">
        <f t="shared" si="13"/>
        <v>16.1</v>
      </c>
      <c r="G246" s="3">
        <f t="shared" si="12"/>
      </c>
      <c r="H246" s="3">
        <f t="shared" si="16"/>
        <v>1</v>
      </c>
      <c r="I246" s="3">
        <f t="shared" si="15"/>
        <v>1</v>
      </c>
    </row>
    <row r="247" spans="1:9" ht="12.75">
      <c r="A247" s="13" t="s">
        <v>973</v>
      </c>
      <c r="B247" s="9" t="s">
        <v>974</v>
      </c>
      <c r="C247" s="4"/>
      <c r="D247" s="4">
        <v>6.4</v>
      </c>
      <c r="E247" s="4">
        <v>13</v>
      </c>
      <c r="F247" s="30">
        <f t="shared" si="13"/>
        <v>13</v>
      </c>
      <c r="G247" s="3">
        <f t="shared" si="12"/>
      </c>
      <c r="H247" s="3">
        <f t="shared" si="16"/>
        <v>1</v>
      </c>
      <c r="I247" s="3">
        <f t="shared" si="15"/>
        <v>1</v>
      </c>
    </row>
    <row r="248" spans="1:9" ht="12.75">
      <c r="A248" s="13" t="s">
        <v>975</v>
      </c>
      <c r="B248" s="9" t="s">
        <v>976</v>
      </c>
      <c r="C248" s="4"/>
      <c r="D248" s="4"/>
      <c r="E248" s="4"/>
      <c r="F248" s="30">
        <f t="shared" si="13"/>
      </c>
      <c r="G248" s="3">
        <f t="shared" si="12"/>
      </c>
      <c r="H248" s="3">
        <f t="shared" si="16"/>
      </c>
      <c r="I248" s="3">
        <f t="shared" si="15"/>
      </c>
    </row>
    <row r="249" spans="1:9" ht="12.75">
      <c r="A249" s="13" t="s">
        <v>977</v>
      </c>
      <c r="B249" s="9" t="s">
        <v>978</v>
      </c>
      <c r="C249" s="4"/>
      <c r="D249" s="4"/>
      <c r="E249" s="4"/>
      <c r="F249" s="30">
        <f t="shared" si="13"/>
      </c>
      <c r="G249" s="3">
        <f t="shared" si="12"/>
      </c>
      <c r="H249" s="3">
        <f t="shared" si="16"/>
      </c>
      <c r="I249" s="3">
        <f t="shared" si="15"/>
      </c>
    </row>
    <row r="250" spans="1:9" ht="12.75">
      <c r="A250" s="13" t="s">
        <v>979</v>
      </c>
      <c r="B250" s="9" t="s">
        <v>980</v>
      </c>
      <c r="C250" s="4"/>
      <c r="D250" s="4"/>
      <c r="E250" s="4">
        <v>4.2</v>
      </c>
      <c r="F250" s="30" t="str">
        <f t="shared" si="13"/>
        <v>REP</v>
      </c>
      <c r="G250" s="3">
        <f t="shared" si="12"/>
      </c>
      <c r="H250" s="3">
        <f t="shared" si="16"/>
      </c>
      <c r="I250" s="3">
        <f t="shared" si="15"/>
        <v>1</v>
      </c>
    </row>
    <row r="251" spans="1:9" ht="12.75">
      <c r="A251" s="13" t="s">
        <v>981</v>
      </c>
      <c r="B251" s="9" t="s">
        <v>982</v>
      </c>
      <c r="C251" s="4"/>
      <c r="D251" s="4"/>
      <c r="E251" s="4"/>
      <c r="F251" s="30">
        <f t="shared" si="13"/>
      </c>
      <c r="G251" s="3">
        <f t="shared" si="12"/>
      </c>
      <c r="H251" s="3">
        <f t="shared" si="16"/>
      </c>
      <c r="I251" s="3">
        <f t="shared" si="15"/>
      </c>
    </row>
    <row r="252" spans="1:9" ht="12.75">
      <c r="A252" s="13" t="s">
        <v>983</v>
      </c>
      <c r="B252" s="9" t="s">
        <v>984</v>
      </c>
      <c r="C252" s="4">
        <v>0.5</v>
      </c>
      <c r="D252" s="4">
        <v>7.6</v>
      </c>
      <c r="E252" s="4">
        <v>11.6</v>
      </c>
      <c r="F252" s="30">
        <f t="shared" si="13"/>
        <v>12.1</v>
      </c>
      <c r="G252" s="3">
        <f t="shared" si="12"/>
      </c>
      <c r="H252" s="3">
        <f t="shared" si="16"/>
        <v>1</v>
      </c>
      <c r="I252" s="3">
        <f t="shared" si="15"/>
        <v>1</v>
      </c>
    </row>
    <row r="253" spans="1:9" ht="12.75">
      <c r="A253" s="13" t="s">
        <v>0</v>
      </c>
      <c r="B253" s="9" t="s">
        <v>1</v>
      </c>
      <c r="C253" s="4">
        <v>1.2</v>
      </c>
      <c r="D253" s="4"/>
      <c r="E253" s="4">
        <v>10.9</v>
      </c>
      <c r="F253" s="30">
        <f t="shared" si="13"/>
        <v>12.1</v>
      </c>
      <c r="G253" s="3">
        <f t="shared" si="12"/>
      </c>
      <c r="H253" s="3">
        <f t="shared" si="16"/>
        <v>1</v>
      </c>
      <c r="I253" s="3">
        <f t="shared" si="15"/>
        <v>1</v>
      </c>
    </row>
    <row r="254" spans="1:9" ht="12.75">
      <c r="A254" s="13" t="s">
        <v>2</v>
      </c>
      <c r="B254" s="9" t="s">
        <v>3</v>
      </c>
      <c r="C254" s="4"/>
      <c r="D254" s="4"/>
      <c r="E254" s="4"/>
      <c r="F254" s="30">
        <f t="shared" si="13"/>
      </c>
      <c r="G254" s="3">
        <f t="shared" si="12"/>
      </c>
      <c r="H254" s="3">
        <f t="shared" si="16"/>
      </c>
      <c r="I254" s="3">
        <f t="shared" si="15"/>
      </c>
    </row>
    <row r="255" spans="1:9" ht="12.75">
      <c r="A255" s="13" t="s">
        <v>4</v>
      </c>
      <c r="B255" s="9" t="s">
        <v>5</v>
      </c>
      <c r="C255" s="4"/>
      <c r="D255" s="4"/>
      <c r="E255" s="4"/>
      <c r="F255" s="30">
        <f t="shared" si="13"/>
      </c>
      <c r="G255" s="3">
        <f t="shared" si="12"/>
      </c>
      <c r="H255" s="3">
        <f t="shared" si="16"/>
      </c>
      <c r="I255" s="3">
        <f t="shared" si="15"/>
      </c>
    </row>
    <row r="256" spans="1:9" ht="12.75">
      <c r="A256" s="13" t="s">
        <v>6</v>
      </c>
      <c r="B256" s="9" t="s">
        <v>7</v>
      </c>
      <c r="C256" s="4"/>
      <c r="D256" s="4"/>
      <c r="E256" s="4"/>
      <c r="F256" s="30">
        <f t="shared" si="13"/>
      </c>
      <c r="G256" s="3">
        <f t="shared" si="12"/>
      </c>
      <c r="H256" s="3">
        <f t="shared" si="16"/>
      </c>
      <c r="I256" s="3">
        <f t="shared" si="15"/>
      </c>
    </row>
    <row r="257" spans="1:9" ht="12.75">
      <c r="A257" s="13" t="s">
        <v>8</v>
      </c>
      <c r="B257" s="9" t="s">
        <v>9</v>
      </c>
      <c r="C257" s="4">
        <v>0.5</v>
      </c>
      <c r="D257" s="4">
        <v>5.5</v>
      </c>
      <c r="E257" s="4">
        <v>11</v>
      </c>
      <c r="F257" s="30">
        <f t="shared" si="13"/>
        <v>11.5</v>
      </c>
      <c r="G257" s="3">
        <f t="shared" si="12"/>
      </c>
      <c r="H257" s="3">
        <f t="shared" si="16"/>
        <v>1</v>
      </c>
      <c r="I257" s="3">
        <f t="shared" si="15"/>
        <v>1</v>
      </c>
    </row>
    <row r="258" spans="1:9" ht="12.75">
      <c r="A258" s="13" t="s">
        <v>10</v>
      </c>
      <c r="B258" s="9" t="s">
        <v>11</v>
      </c>
      <c r="C258" s="4">
        <v>1.2</v>
      </c>
      <c r="D258" s="4">
        <v>15.7</v>
      </c>
      <c r="E258" s="4"/>
      <c r="F258" s="30">
        <f t="shared" si="13"/>
        <v>16.9</v>
      </c>
      <c r="G258" s="3">
        <f aca="true" t="shared" si="17" ref="G258:G321">IF(F258="Oral",1,"")</f>
      </c>
      <c r="H258" s="3">
        <f t="shared" si="16"/>
        <v>1</v>
      </c>
      <c r="I258" s="3">
        <f t="shared" si="15"/>
        <v>1</v>
      </c>
    </row>
    <row r="259" spans="1:9" ht="12.75">
      <c r="A259" s="13" t="s">
        <v>12</v>
      </c>
      <c r="B259" s="9" t="s">
        <v>13</v>
      </c>
      <c r="C259" s="4"/>
      <c r="D259" s="4"/>
      <c r="E259" s="4"/>
      <c r="F259" s="30">
        <f aca="true" t="shared" si="18" ref="F259:F308">IF(AND(D259="",E259=""),"",IF(MAX(D259,E259)+C259&gt;17.4,"Oral",IF(AND(MAX(D259,E259)&gt;=8.5,MAX(D259,E259)+C259&gt;=9.5),MAX(D259,E259)+C259,"REP")))</f>
      </c>
      <c r="G259" s="3">
        <f t="shared" si="17"/>
      </c>
      <c r="H259" s="3">
        <f t="shared" si="16"/>
      </c>
      <c r="I259" s="3">
        <f t="shared" si="15"/>
      </c>
    </row>
    <row r="260" spans="1:9" ht="12.75">
      <c r="A260" s="13" t="s">
        <v>14</v>
      </c>
      <c r="B260" s="9" t="s">
        <v>15</v>
      </c>
      <c r="C260" s="4">
        <v>0.4</v>
      </c>
      <c r="D260" s="4"/>
      <c r="E260" s="4"/>
      <c r="F260" s="30">
        <f t="shared" si="18"/>
      </c>
      <c r="G260" s="3">
        <f t="shared" si="17"/>
      </c>
      <c r="H260" s="3">
        <f t="shared" si="16"/>
      </c>
      <c r="I260" s="3">
        <f aca="true" t="shared" si="19" ref="I260:I323">IF(MAX(D260,E260)&gt;0,1,"")</f>
      </c>
    </row>
    <row r="261" spans="1:9" ht="12.75">
      <c r="A261" s="13" t="s">
        <v>16</v>
      </c>
      <c r="B261" s="9" t="s">
        <v>17</v>
      </c>
      <c r="C261" s="4"/>
      <c r="D261" s="4"/>
      <c r="E261" s="4">
        <v>6.3</v>
      </c>
      <c r="F261" s="30" t="str">
        <f t="shared" si="18"/>
        <v>REP</v>
      </c>
      <c r="G261" s="3">
        <f t="shared" si="17"/>
      </c>
      <c r="H261" s="3">
        <f t="shared" si="16"/>
      </c>
      <c r="I261" s="3">
        <f t="shared" si="19"/>
        <v>1</v>
      </c>
    </row>
    <row r="262" spans="1:9" ht="12.75">
      <c r="A262" s="13" t="s">
        <v>18</v>
      </c>
      <c r="B262" s="9" t="s">
        <v>19</v>
      </c>
      <c r="C262" s="4">
        <v>1.3</v>
      </c>
      <c r="D262" s="4"/>
      <c r="E262" s="4">
        <v>10.2</v>
      </c>
      <c r="F262" s="30">
        <f t="shared" si="18"/>
        <v>11.5</v>
      </c>
      <c r="G262" s="3">
        <f t="shared" si="17"/>
      </c>
      <c r="H262" s="3">
        <f t="shared" si="16"/>
        <v>1</v>
      </c>
      <c r="I262" s="3">
        <f t="shared" si="19"/>
        <v>1</v>
      </c>
    </row>
    <row r="263" spans="1:9" ht="12.75">
      <c r="A263" s="13" t="s">
        <v>20</v>
      </c>
      <c r="B263" s="9" t="s">
        <v>476</v>
      </c>
      <c r="C263" s="4">
        <v>0.7</v>
      </c>
      <c r="D263" s="4"/>
      <c r="E263" s="4">
        <v>12.9</v>
      </c>
      <c r="F263" s="30">
        <f t="shared" si="18"/>
        <v>13.6</v>
      </c>
      <c r="G263" s="3">
        <f t="shared" si="17"/>
      </c>
      <c r="H263" s="3">
        <f t="shared" si="16"/>
        <v>1</v>
      </c>
      <c r="I263" s="3">
        <f t="shared" si="19"/>
        <v>1</v>
      </c>
    </row>
    <row r="264" spans="1:9" ht="12.75">
      <c r="A264" s="13" t="s">
        <v>21</v>
      </c>
      <c r="B264" s="9" t="s">
        <v>22</v>
      </c>
      <c r="C264" s="4"/>
      <c r="D264" s="4">
        <v>8.3</v>
      </c>
      <c r="E264" s="4"/>
      <c r="F264" s="30" t="str">
        <f t="shared" si="18"/>
        <v>REP</v>
      </c>
      <c r="G264" s="3">
        <f t="shared" si="17"/>
      </c>
      <c r="H264" s="3">
        <f t="shared" si="16"/>
      </c>
      <c r="I264" s="3">
        <f t="shared" si="19"/>
        <v>1</v>
      </c>
    </row>
    <row r="265" spans="1:9" ht="12.75">
      <c r="A265" s="13" t="s">
        <v>23</v>
      </c>
      <c r="B265" s="9" t="s">
        <v>24</v>
      </c>
      <c r="C265" s="4">
        <v>0.1</v>
      </c>
      <c r="D265" s="4"/>
      <c r="E265" s="4"/>
      <c r="F265" s="30">
        <f t="shared" si="18"/>
      </c>
      <c r="G265" s="3">
        <f t="shared" si="17"/>
      </c>
      <c r="H265" s="3">
        <f t="shared" si="16"/>
      </c>
      <c r="I265" s="3">
        <f t="shared" si="19"/>
      </c>
    </row>
    <row r="266" spans="1:9" ht="12.75">
      <c r="A266" s="13" t="s">
        <v>25</v>
      </c>
      <c r="B266" s="9" t="s">
        <v>26</v>
      </c>
      <c r="C266" s="4">
        <v>1.1</v>
      </c>
      <c r="D266" s="4">
        <v>13.7</v>
      </c>
      <c r="E266" s="4">
        <v>15.5</v>
      </c>
      <c r="F266" s="30">
        <f t="shared" si="18"/>
        <v>16.6</v>
      </c>
      <c r="G266" s="3">
        <f t="shared" si="17"/>
      </c>
      <c r="H266" s="3">
        <f t="shared" si="16"/>
        <v>1</v>
      </c>
      <c r="I266" s="3">
        <f t="shared" si="19"/>
        <v>1</v>
      </c>
    </row>
    <row r="267" spans="1:9" ht="12.75">
      <c r="A267" s="13" t="s">
        <v>27</v>
      </c>
      <c r="B267" s="9" t="s">
        <v>28</v>
      </c>
      <c r="C267" s="4">
        <v>0.7</v>
      </c>
      <c r="D267" s="4"/>
      <c r="E267" s="4">
        <v>4.9</v>
      </c>
      <c r="F267" s="30" t="str">
        <f t="shared" si="18"/>
        <v>REP</v>
      </c>
      <c r="G267" s="3">
        <f t="shared" si="17"/>
      </c>
      <c r="H267" s="3">
        <f t="shared" si="16"/>
      </c>
      <c r="I267" s="3">
        <f t="shared" si="19"/>
        <v>1</v>
      </c>
    </row>
    <row r="268" spans="1:9" ht="12.75">
      <c r="A268" s="13" t="s">
        <v>29</v>
      </c>
      <c r="B268" s="9" t="s">
        <v>30</v>
      </c>
      <c r="C268" s="4">
        <v>1.3</v>
      </c>
      <c r="D268" s="4"/>
      <c r="E268" s="4">
        <v>11.1</v>
      </c>
      <c r="F268" s="30">
        <f t="shared" si="18"/>
        <v>12.4</v>
      </c>
      <c r="G268" s="3">
        <f t="shared" si="17"/>
      </c>
      <c r="H268" s="3">
        <f t="shared" si="16"/>
        <v>1</v>
      </c>
      <c r="I268" s="3">
        <f t="shared" si="19"/>
        <v>1</v>
      </c>
    </row>
    <row r="269" spans="1:9" ht="12.75">
      <c r="A269" s="13" t="s">
        <v>31</v>
      </c>
      <c r="B269" s="9" t="s">
        <v>32</v>
      </c>
      <c r="C269" s="4">
        <v>0.8</v>
      </c>
      <c r="D269" s="4"/>
      <c r="E269" s="4"/>
      <c r="F269" s="30">
        <f t="shared" si="18"/>
      </c>
      <c r="G269" s="3">
        <f t="shared" si="17"/>
      </c>
      <c r="H269" s="3">
        <f t="shared" si="16"/>
      </c>
      <c r="I269" s="3">
        <f t="shared" si="19"/>
      </c>
    </row>
    <row r="270" spans="1:9" ht="12.75">
      <c r="A270" s="13" t="s">
        <v>33</v>
      </c>
      <c r="B270" s="9" t="s">
        <v>34</v>
      </c>
      <c r="C270" s="4">
        <v>1</v>
      </c>
      <c r="D270" s="4"/>
      <c r="E270" s="4">
        <v>1</v>
      </c>
      <c r="F270" s="30" t="str">
        <f t="shared" si="18"/>
        <v>REP</v>
      </c>
      <c r="G270" s="3">
        <f t="shared" si="17"/>
      </c>
      <c r="H270" s="3">
        <f t="shared" si="16"/>
      </c>
      <c r="I270" s="3">
        <f t="shared" si="19"/>
        <v>1</v>
      </c>
    </row>
    <row r="271" spans="1:9" ht="12.75">
      <c r="A271" s="13" t="s">
        <v>35</v>
      </c>
      <c r="B271" s="9" t="s">
        <v>36</v>
      </c>
      <c r="C271" s="4"/>
      <c r="D271" s="4"/>
      <c r="E271" s="4"/>
      <c r="F271" s="30">
        <f t="shared" si="18"/>
      </c>
      <c r="G271" s="3">
        <f t="shared" si="17"/>
      </c>
      <c r="H271" s="3">
        <f t="shared" si="16"/>
      </c>
      <c r="I271" s="3">
        <f t="shared" si="19"/>
      </c>
    </row>
    <row r="272" spans="1:9" ht="12.75">
      <c r="A272" s="13" t="s">
        <v>37</v>
      </c>
      <c r="B272" s="9" t="s">
        <v>38</v>
      </c>
      <c r="C272" s="4">
        <v>1.1</v>
      </c>
      <c r="D272" s="4"/>
      <c r="E272" s="4">
        <v>4</v>
      </c>
      <c r="F272" s="30" t="str">
        <f t="shared" si="18"/>
        <v>REP</v>
      </c>
      <c r="G272" s="3">
        <f t="shared" si="17"/>
      </c>
      <c r="H272" s="3">
        <f t="shared" si="16"/>
      </c>
      <c r="I272" s="3">
        <f t="shared" si="19"/>
        <v>1</v>
      </c>
    </row>
    <row r="273" spans="1:9" ht="12.75">
      <c r="A273" s="13" t="s">
        <v>39</v>
      </c>
      <c r="B273" s="9" t="s">
        <v>40</v>
      </c>
      <c r="C273" s="4">
        <v>1.3</v>
      </c>
      <c r="D273" s="4">
        <v>14.8</v>
      </c>
      <c r="E273" s="4"/>
      <c r="F273" s="30">
        <f t="shared" si="18"/>
        <v>16.1</v>
      </c>
      <c r="G273" s="3">
        <f t="shared" si="17"/>
      </c>
      <c r="H273" s="3">
        <f t="shared" si="16"/>
        <v>1</v>
      </c>
      <c r="I273" s="3">
        <f t="shared" si="19"/>
        <v>1</v>
      </c>
    </row>
    <row r="274" spans="1:9" ht="12.75">
      <c r="A274" s="13" t="s">
        <v>41</v>
      </c>
      <c r="B274" s="9" t="s">
        <v>42</v>
      </c>
      <c r="C274" s="4">
        <v>0.7</v>
      </c>
      <c r="D274" s="4"/>
      <c r="E274" s="4"/>
      <c r="F274" s="30">
        <f t="shared" si="18"/>
      </c>
      <c r="G274" s="3">
        <f t="shared" si="17"/>
      </c>
      <c r="H274" s="3">
        <f t="shared" si="16"/>
      </c>
      <c r="I274" s="3">
        <f t="shared" si="19"/>
      </c>
    </row>
    <row r="275" spans="1:9" ht="12.75">
      <c r="A275" s="13" t="s">
        <v>43</v>
      </c>
      <c r="B275" s="9" t="s">
        <v>44</v>
      </c>
      <c r="C275" s="4">
        <v>0.8</v>
      </c>
      <c r="D275" s="4"/>
      <c r="E275" s="4"/>
      <c r="F275" s="30">
        <f t="shared" si="18"/>
      </c>
      <c r="G275" s="3">
        <f t="shared" si="17"/>
      </c>
      <c r="H275" s="3">
        <f t="shared" si="16"/>
      </c>
      <c r="I275" s="3">
        <f t="shared" si="19"/>
      </c>
    </row>
    <row r="276" spans="1:9" ht="12.75">
      <c r="A276" s="13" t="s">
        <v>45</v>
      </c>
      <c r="B276" s="9" t="s">
        <v>46</v>
      </c>
      <c r="C276" s="4">
        <v>0.6</v>
      </c>
      <c r="D276" s="4"/>
      <c r="E276" s="4">
        <v>8.9</v>
      </c>
      <c r="F276" s="30">
        <f t="shared" si="18"/>
        <v>9.5</v>
      </c>
      <c r="G276" s="3">
        <f t="shared" si="17"/>
      </c>
      <c r="H276" s="3">
        <f t="shared" si="16"/>
        <v>1</v>
      </c>
      <c r="I276" s="3">
        <f t="shared" si="19"/>
        <v>1</v>
      </c>
    </row>
    <row r="277" spans="1:9" ht="12.75">
      <c r="A277" s="13" t="s">
        <v>47</v>
      </c>
      <c r="B277" s="9" t="s">
        <v>48</v>
      </c>
      <c r="C277" s="4"/>
      <c r="D277" s="4"/>
      <c r="E277" s="4"/>
      <c r="F277" s="30">
        <f t="shared" si="18"/>
      </c>
      <c r="G277" s="3">
        <f t="shared" si="17"/>
      </c>
      <c r="H277" s="3">
        <f t="shared" si="16"/>
      </c>
      <c r="I277" s="3">
        <f t="shared" si="19"/>
      </c>
    </row>
    <row r="278" spans="1:9" ht="12.75">
      <c r="A278" s="13" t="s">
        <v>49</v>
      </c>
      <c r="B278" s="9" t="s">
        <v>50</v>
      </c>
      <c r="C278" s="4"/>
      <c r="D278" s="4"/>
      <c r="E278" s="4"/>
      <c r="F278" s="30">
        <f t="shared" si="18"/>
      </c>
      <c r="G278" s="3">
        <f t="shared" si="17"/>
      </c>
      <c r="H278" s="3">
        <f t="shared" si="16"/>
      </c>
      <c r="I278" s="3">
        <f t="shared" si="19"/>
      </c>
    </row>
    <row r="279" spans="1:9" ht="12.75">
      <c r="A279" s="13" t="s">
        <v>51</v>
      </c>
      <c r="B279" s="9" t="s">
        <v>52</v>
      </c>
      <c r="C279" s="4">
        <v>0.7</v>
      </c>
      <c r="D279" s="4">
        <v>5.6</v>
      </c>
      <c r="E279" s="4"/>
      <c r="F279" s="30" t="str">
        <f t="shared" si="18"/>
        <v>REP</v>
      </c>
      <c r="G279" s="3">
        <f t="shared" si="17"/>
      </c>
      <c r="H279" s="3">
        <f t="shared" si="16"/>
      </c>
      <c r="I279" s="3">
        <f t="shared" si="19"/>
        <v>1</v>
      </c>
    </row>
    <row r="280" spans="1:9" ht="12.75">
      <c r="A280" s="13" t="s">
        <v>53</v>
      </c>
      <c r="B280" s="9" t="s">
        <v>54</v>
      </c>
      <c r="C280" s="4"/>
      <c r="D280" s="4"/>
      <c r="E280" s="4">
        <v>10.2</v>
      </c>
      <c r="F280" s="30">
        <f t="shared" si="18"/>
        <v>10.2</v>
      </c>
      <c r="G280" s="3">
        <f t="shared" si="17"/>
      </c>
      <c r="H280" s="3">
        <f t="shared" si="16"/>
        <v>1</v>
      </c>
      <c r="I280" s="3">
        <f t="shared" si="19"/>
        <v>1</v>
      </c>
    </row>
    <row r="281" spans="1:9" ht="12.75">
      <c r="A281" s="13" t="s">
        <v>55</v>
      </c>
      <c r="B281" s="9" t="s">
        <v>56</v>
      </c>
      <c r="C281" s="4">
        <v>1.2</v>
      </c>
      <c r="D281" s="4">
        <v>16.2</v>
      </c>
      <c r="E281" s="4"/>
      <c r="F281" s="30">
        <f t="shared" si="18"/>
        <v>17.4</v>
      </c>
      <c r="G281" s="3">
        <f t="shared" si="17"/>
      </c>
      <c r="H281" s="3">
        <f t="shared" si="16"/>
        <v>1</v>
      </c>
      <c r="I281" s="3">
        <f t="shared" si="19"/>
        <v>1</v>
      </c>
    </row>
    <row r="282" spans="1:9" ht="12.75">
      <c r="A282" s="13" t="s">
        <v>57</v>
      </c>
      <c r="B282" s="9" t="s">
        <v>477</v>
      </c>
      <c r="C282" s="4">
        <v>0.1</v>
      </c>
      <c r="D282" s="4"/>
      <c r="E282" s="4"/>
      <c r="F282" s="30">
        <f t="shared" si="18"/>
      </c>
      <c r="G282" s="3">
        <f t="shared" si="17"/>
      </c>
      <c r="H282" s="3">
        <f t="shared" si="16"/>
      </c>
      <c r="I282" s="3">
        <f t="shared" si="19"/>
      </c>
    </row>
    <row r="283" spans="1:9" ht="12.75">
      <c r="A283" s="13" t="s">
        <v>58</v>
      </c>
      <c r="B283" s="9" t="s">
        <v>59</v>
      </c>
      <c r="C283" s="4">
        <v>0.8</v>
      </c>
      <c r="D283" s="4"/>
      <c r="E283" s="4">
        <v>10.6</v>
      </c>
      <c r="F283" s="30">
        <f t="shared" si="18"/>
        <v>11.4</v>
      </c>
      <c r="G283" s="3">
        <f t="shared" si="17"/>
      </c>
      <c r="H283" s="3">
        <f t="shared" si="16"/>
        <v>1</v>
      </c>
      <c r="I283" s="3">
        <f t="shared" si="19"/>
        <v>1</v>
      </c>
    </row>
    <row r="284" spans="1:9" ht="12.75">
      <c r="A284" s="13" t="s">
        <v>60</v>
      </c>
      <c r="B284" s="9" t="s">
        <v>61</v>
      </c>
      <c r="C284" s="4"/>
      <c r="D284" s="4"/>
      <c r="E284" s="4">
        <v>4.5</v>
      </c>
      <c r="F284" s="30" t="str">
        <f t="shared" si="18"/>
        <v>REP</v>
      </c>
      <c r="G284" s="3">
        <f t="shared" si="17"/>
      </c>
      <c r="H284" s="3">
        <f t="shared" si="16"/>
      </c>
      <c r="I284" s="3">
        <f t="shared" si="19"/>
        <v>1</v>
      </c>
    </row>
    <row r="285" spans="1:9" ht="12.75">
      <c r="A285" s="13" t="s">
        <v>62</v>
      </c>
      <c r="B285" s="9" t="s">
        <v>63</v>
      </c>
      <c r="C285" s="4">
        <v>0.9</v>
      </c>
      <c r="D285" s="4">
        <v>5.2</v>
      </c>
      <c r="E285" s="4">
        <v>10.6</v>
      </c>
      <c r="F285" s="30">
        <f t="shared" si="18"/>
        <v>11.5</v>
      </c>
      <c r="G285" s="3">
        <f t="shared" si="17"/>
      </c>
      <c r="H285" s="3">
        <f t="shared" si="16"/>
        <v>1</v>
      </c>
      <c r="I285" s="3">
        <f t="shared" si="19"/>
        <v>1</v>
      </c>
    </row>
    <row r="286" spans="1:9" ht="12.75">
      <c r="A286" s="13" t="s">
        <v>64</v>
      </c>
      <c r="B286" s="9" t="s">
        <v>65</v>
      </c>
      <c r="C286" s="4">
        <v>1</v>
      </c>
      <c r="D286" s="4">
        <v>4.9</v>
      </c>
      <c r="E286" s="4">
        <v>11.8</v>
      </c>
      <c r="F286" s="30">
        <f t="shared" si="18"/>
        <v>12.8</v>
      </c>
      <c r="G286" s="3">
        <f t="shared" si="17"/>
      </c>
      <c r="H286" s="3">
        <f t="shared" si="16"/>
        <v>1</v>
      </c>
      <c r="I286" s="3">
        <f t="shared" si="19"/>
        <v>1</v>
      </c>
    </row>
    <row r="287" spans="1:9" ht="12.75">
      <c r="A287" s="13" t="s">
        <v>66</v>
      </c>
      <c r="B287" s="9" t="s">
        <v>67</v>
      </c>
      <c r="C287" s="4">
        <v>1.1</v>
      </c>
      <c r="D287" s="4"/>
      <c r="E287" s="4">
        <v>4.5</v>
      </c>
      <c r="F287" s="30" t="str">
        <f t="shared" si="18"/>
        <v>REP</v>
      </c>
      <c r="G287" s="3">
        <f t="shared" si="17"/>
      </c>
      <c r="H287" s="3">
        <f t="shared" si="16"/>
      </c>
      <c r="I287" s="3">
        <f t="shared" si="19"/>
        <v>1</v>
      </c>
    </row>
    <row r="288" spans="1:9" ht="12.75">
      <c r="A288" s="13" t="s">
        <v>68</v>
      </c>
      <c r="B288" s="9" t="s">
        <v>69</v>
      </c>
      <c r="C288" s="4">
        <v>0.5</v>
      </c>
      <c r="D288" s="4">
        <v>2.9</v>
      </c>
      <c r="E288" s="4"/>
      <c r="F288" s="30" t="str">
        <f t="shared" si="18"/>
        <v>REP</v>
      </c>
      <c r="G288" s="3">
        <f t="shared" si="17"/>
      </c>
      <c r="H288" s="3">
        <f t="shared" si="16"/>
      </c>
      <c r="I288" s="3">
        <f t="shared" si="19"/>
        <v>1</v>
      </c>
    </row>
    <row r="289" spans="1:9" ht="12.75">
      <c r="A289" s="13" t="s">
        <v>70</v>
      </c>
      <c r="B289" s="9" t="s">
        <v>71</v>
      </c>
      <c r="C289" s="4"/>
      <c r="D289" s="4"/>
      <c r="E289" s="4"/>
      <c r="F289" s="30">
        <f t="shared" si="18"/>
      </c>
      <c r="G289" s="3">
        <f t="shared" si="17"/>
      </c>
      <c r="H289" s="3">
        <f t="shared" si="16"/>
      </c>
      <c r="I289" s="3">
        <f t="shared" si="19"/>
      </c>
    </row>
    <row r="290" spans="1:9" ht="12.75">
      <c r="A290" s="13" t="s">
        <v>72</v>
      </c>
      <c r="B290" s="9" t="s">
        <v>73</v>
      </c>
      <c r="C290" s="4">
        <v>0.8</v>
      </c>
      <c r="D290" s="4"/>
      <c r="E290" s="4">
        <v>9.5</v>
      </c>
      <c r="F290" s="30">
        <f t="shared" si="18"/>
        <v>10.3</v>
      </c>
      <c r="G290" s="3">
        <f t="shared" si="17"/>
      </c>
      <c r="H290" s="3">
        <f t="shared" si="16"/>
        <v>1</v>
      </c>
      <c r="I290" s="3">
        <f t="shared" si="19"/>
        <v>1</v>
      </c>
    </row>
    <row r="291" spans="1:9" ht="12.75">
      <c r="A291" s="13" t="s">
        <v>74</v>
      </c>
      <c r="B291" s="9" t="s">
        <v>75</v>
      </c>
      <c r="C291" s="4">
        <v>0.8</v>
      </c>
      <c r="D291" s="4">
        <v>4.4</v>
      </c>
      <c r="E291" s="4">
        <v>7</v>
      </c>
      <c r="F291" s="30" t="str">
        <f t="shared" si="18"/>
        <v>REP</v>
      </c>
      <c r="G291" s="3">
        <f t="shared" si="17"/>
      </c>
      <c r="H291" s="3">
        <f t="shared" si="16"/>
      </c>
      <c r="I291" s="3">
        <f t="shared" si="19"/>
        <v>1</v>
      </c>
    </row>
    <row r="292" spans="1:9" ht="12.75">
      <c r="A292" s="13" t="s">
        <v>76</v>
      </c>
      <c r="B292" s="9" t="s">
        <v>485</v>
      </c>
      <c r="C292" s="4"/>
      <c r="D292" s="4">
        <v>2.9</v>
      </c>
      <c r="E292" s="4"/>
      <c r="F292" s="30" t="str">
        <f t="shared" si="18"/>
        <v>REP</v>
      </c>
      <c r="G292" s="3">
        <f t="shared" si="17"/>
      </c>
      <c r="H292" s="3">
        <f t="shared" si="16"/>
      </c>
      <c r="I292" s="3">
        <f t="shared" si="19"/>
        <v>1</v>
      </c>
    </row>
    <row r="293" spans="1:9" ht="12.75">
      <c r="A293" s="13" t="s">
        <v>77</v>
      </c>
      <c r="B293" s="9" t="s">
        <v>78</v>
      </c>
      <c r="C293" s="4">
        <v>0.5</v>
      </c>
      <c r="D293" s="4"/>
      <c r="E293" s="4"/>
      <c r="F293" s="30">
        <f t="shared" si="18"/>
      </c>
      <c r="G293" s="3">
        <f t="shared" si="17"/>
      </c>
      <c r="H293" s="3">
        <f t="shared" si="16"/>
      </c>
      <c r="I293" s="3">
        <f t="shared" si="19"/>
      </c>
    </row>
    <row r="294" spans="1:9" ht="12.75">
      <c r="A294" s="13" t="s">
        <v>79</v>
      </c>
      <c r="B294" s="9" t="s">
        <v>80</v>
      </c>
      <c r="C294" s="4"/>
      <c r="D294" s="4"/>
      <c r="E294" s="4">
        <v>3</v>
      </c>
      <c r="F294" s="30" t="str">
        <f t="shared" si="18"/>
        <v>REP</v>
      </c>
      <c r="G294" s="3">
        <f t="shared" si="17"/>
      </c>
      <c r="H294" s="3">
        <f t="shared" si="16"/>
      </c>
      <c r="I294" s="3">
        <f t="shared" si="19"/>
        <v>1</v>
      </c>
    </row>
    <row r="295" spans="1:9" ht="12.75">
      <c r="A295" s="13" t="s">
        <v>81</v>
      </c>
      <c r="B295" s="9" t="s">
        <v>82</v>
      </c>
      <c r="C295" s="4"/>
      <c r="D295" s="4"/>
      <c r="E295" s="4"/>
      <c r="F295" s="30">
        <f t="shared" si="18"/>
      </c>
      <c r="G295" s="3">
        <f t="shared" si="17"/>
      </c>
      <c r="H295" s="3">
        <f t="shared" si="16"/>
      </c>
      <c r="I295" s="3">
        <f t="shared" si="19"/>
      </c>
    </row>
    <row r="296" spans="1:9" ht="12.75">
      <c r="A296" s="13" t="s">
        <v>83</v>
      </c>
      <c r="B296" s="9" t="s">
        <v>84</v>
      </c>
      <c r="C296" s="4"/>
      <c r="D296" s="4"/>
      <c r="E296" s="4">
        <v>7.2</v>
      </c>
      <c r="F296" s="30" t="str">
        <f t="shared" si="18"/>
        <v>REP</v>
      </c>
      <c r="G296" s="3">
        <f t="shared" si="17"/>
      </c>
      <c r="H296" s="3">
        <f t="shared" si="16"/>
      </c>
      <c r="I296" s="3">
        <f t="shared" si="19"/>
        <v>1</v>
      </c>
    </row>
    <row r="297" spans="1:9" ht="12.75">
      <c r="A297" s="13" t="s">
        <v>85</v>
      </c>
      <c r="B297" s="9" t="s">
        <v>86</v>
      </c>
      <c r="C297" s="4"/>
      <c r="D297" s="4"/>
      <c r="E297" s="4">
        <v>3.1</v>
      </c>
      <c r="F297" s="30" t="str">
        <f t="shared" si="18"/>
        <v>REP</v>
      </c>
      <c r="G297" s="3">
        <f t="shared" si="17"/>
      </c>
      <c r="H297" s="3">
        <f t="shared" si="16"/>
      </c>
      <c r="I297" s="3">
        <f t="shared" si="19"/>
        <v>1</v>
      </c>
    </row>
    <row r="298" spans="1:9" ht="12.75">
      <c r="A298" s="13" t="s">
        <v>87</v>
      </c>
      <c r="B298" s="9" t="s">
        <v>88</v>
      </c>
      <c r="C298" s="4"/>
      <c r="D298" s="4"/>
      <c r="E298" s="4">
        <v>18.2</v>
      </c>
      <c r="F298" s="30">
        <v>17</v>
      </c>
      <c r="G298" s="3">
        <f t="shared" si="17"/>
      </c>
      <c r="H298" s="3">
        <f t="shared" si="16"/>
        <v>1</v>
      </c>
      <c r="I298" s="3">
        <f t="shared" si="19"/>
        <v>1</v>
      </c>
    </row>
    <row r="299" spans="1:9" ht="12.75">
      <c r="A299" s="13" t="s">
        <v>89</v>
      </c>
      <c r="B299" s="9" t="s">
        <v>90</v>
      </c>
      <c r="C299" s="4">
        <v>1.1</v>
      </c>
      <c r="D299" s="4">
        <v>13</v>
      </c>
      <c r="E299" s="4"/>
      <c r="F299" s="30">
        <f t="shared" si="18"/>
        <v>14.1</v>
      </c>
      <c r="G299" s="3">
        <f t="shared" si="17"/>
      </c>
      <c r="H299" s="3">
        <f t="shared" si="16"/>
        <v>1</v>
      </c>
      <c r="I299" s="3">
        <f t="shared" si="19"/>
        <v>1</v>
      </c>
    </row>
    <row r="300" spans="1:9" ht="12.75">
      <c r="A300" s="13" t="s">
        <v>91</v>
      </c>
      <c r="B300" s="9" t="s">
        <v>92</v>
      </c>
      <c r="C300" s="4">
        <v>0.6</v>
      </c>
      <c r="D300" s="4"/>
      <c r="E300" s="4">
        <v>15.4</v>
      </c>
      <c r="F300" s="30">
        <f t="shared" si="18"/>
        <v>16</v>
      </c>
      <c r="G300" s="3">
        <f t="shared" si="17"/>
      </c>
      <c r="H300" s="3">
        <f t="shared" si="16"/>
        <v>1</v>
      </c>
      <c r="I300" s="3">
        <f t="shared" si="19"/>
        <v>1</v>
      </c>
    </row>
    <row r="301" spans="1:9" ht="12.75">
      <c r="A301" s="13" t="s">
        <v>93</v>
      </c>
      <c r="B301" s="9" t="s">
        <v>94</v>
      </c>
      <c r="C301" s="4"/>
      <c r="D301" s="4"/>
      <c r="E301" s="4">
        <v>8.5</v>
      </c>
      <c r="F301" s="30" t="str">
        <f t="shared" si="18"/>
        <v>REP</v>
      </c>
      <c r="G301" s="3">
        <f t="shared" si="17"/>
      </c>
      <c r="H301" s="3">
        <f t="shared" si="16"/>
      </c>
      <c r="I301" s="3">
        <f t="shared" si="19"/>
        <v>1</v>
      </c>
    </row>
    <row r="302" spans="1:9" ht="12.75">
      <c r="A302" s="13" t="s">
        <v>95</v>
      </c>
      <c r="B302" s="9" t="s">
        <v>96</v>
      </c>
      <c r="C302" s="4"/>
      <c r="D302" s="4"/>
      <c r="E302" s="4"/>
      <c r="F302" s="30">
        <f t="shared" si="18"/>
      </c>
      <c r="G302" s="3">
        <f t="shared" si="17"/>
      </c>
      <c r="H302" s="3">
        <f aca="true" t="shared" si="20" ref="H302:H365">IF(MAX(D302,E302)+C302&gt;=9.5,1,"")</f>
      </c>
      <c r="I302" s="3">
        <f t="shared" si="19"/>
      </c>
    </row>
    <row r="303" spans="1:9" ht="12.75">
      <c r="A303" s="13" t="s">
        <v>97</v>
      </c>
      <c r="B303" s="9" t="s">
        <v>98</v>
      </c>
      <c r="C303" s="4"/>
      <c r="D303" s="4"/>
      <c r="E303" s="4"/>
      <c r="F303" s="30">
        <f t="shared" si="18"/>
      </c>
      <c r="G303" s="3">
        <f t="shared" si="17"/>
      </c>
      <c r="H303" s="3">
        <f t="shared" si="20"/>
      </c>
      <c r="I303" s="3">
        <f t="shared" si="19"/>
      </c>
    </row>
    <row r="304" spans="1:9" ht="12.75">
      <c r="A304" s="13" t="s">
        <v>99</v>
      </c>
      <c r="B304" s="9" t="s">
        <v>100</v>
      </c>
      <c r="C304" s="4"/>
      <c r="D304" s="4"/>
      <c r="E304" s="4"/>
      <c r="F304" s="30">
        <f t="shared" si="18"/>
      </c>
      <c r="G304" s="3">
        <f t="shared" si="17"/>
      </c>
      <c r="H304" s="3">
        <f t="shared" si="20"/>
      </c>
      <c r="I304" s="3">
        <f t="shared" si="19"/>
      </c>
    </row>
    <row r="305" spans="1:9" ht="12.75">
      <c r="A305" s="13" t="s">
        <v>101</v>
      </c>
      <c r="B305" s="9" t="s">
        <v>102</v>
      </c>
      <c r="C305" s="4"/>
      <c r="D305" s="4"/>
      <c r="E305" s="4"/>
      <c r="F305" s="30">
        <f t="shared" si="18"/>
      </c>
      <c r="G305" s="3">
        <f t="shared" si="17"/>
      </c>
      <c r="H305" s="3">
        <f t="shared" si="20"/>
      </c>
      <c r="I305" s="3">
        <f t="shared" si="19"/>
      </c>
    </row>
    <row r="306" spans="1:9" ht="12.75">
      <c r="A306" s="13" t="s">
        <v>103</v>
      </c>
      <c r="B306" s="9" t="s">
        <v>104</v>
      </c>
      <c r="C306" s="4"/>
      <c r="D306" s="4"/>
      <c r="E306" s="4"/>
      <c r="F306" s="30">
        <f t="shared" si="18"/>
      </c>
      <c r="G306" s="3">
        <f t="shared" si="17"/>
      </c>
      <c r="H306" s="3">
        <f t="shared" si="20"/>
      </c>
      <c r="I306" s="3">
        <f t="shared" si="19"/>
      </c>
    </row>
    <row r="307" spans="1:9" ht="12.75">
      <c r="A307" s="13" t="s">
        <v>105</v>
      </c>
      <c r="B307" s="9" t="s">
        <v>106</v>
      </c>
      <c r="C307" s="4"/>
      <c r="D307" s="4"/>
      <c r="E307" s="4"/>
      <c r="F307" s="30">
        <f t="shared" si="18"/>
      </c>
      <c r="G307" s="3">
        <f t="shared" si="17"/>
      </c>
      <c r="H307" s="3">
        <f t="shared" si="20"/>
      </c>
      <c r="I307" s="3">
        <f t="shared" si="19"/>
      </c>
    </row>
    <row r="308" spans="1:9" ht="12.75">
      <c r="A308" s="13" t="s">
        <v>107</v>
      </c>
      <c r="B308" s="9" t="s">
        <v>108</v>
      </c>
      <c r="C308" s="4">
        <v>0.3</v>
      </c>
      <c r="D308" s="4"/>
      <c r="E308" s="4">
        <v>10</v>
      </c>
      <c r="F308" s="30">
        <f t="shared" si="18"/>
        <v>10.3</v>
      </c>
      <c r="G308" s="3">
        <f t="shared" si="17"/>
      </c>
      <c r="H308" s="3">
        <f t="shared" si="20"/>
        <v>1</v>
      </c>
      <c r="I308" s="3">
        <f t="shared" si="19"/>
        <v>1</v>
      </c>
    </row>
    <row r="309" spans="1:9" ht="12.75">
      <c r="A309" s="13" t="s">
        <v>109</v>
      </c>
      <c r="B309" s="9" t="s">
        <v>110</v>
      </c>
      <c r="C309" s="4">
        <v>0.5</v>
      </c>
      <c r="D309" s="4"/>
      <c r="E309" s="4">
        <v>3.6</v>
      </c>
      <c r="F309" s="30" t="str">
        <f>IF(AND(D309="",E309=""),"",IF(MAX(D309,E309)+C309&gt;17.4,"Oral",IF(AND(MAX(D309,E309)&gt;=8.5,MAX(D309,E309)+C309&gt;=9.5),MAX(D309,E309)+C309,"REP")))</f>
        <v>REP</v>
      </c>
      <c r="G309" s="3">
        <f t="shared" si="17"/>
      </c>
      <c r="H309" s="3">
        <f t="shared" si="20"/>
      </c>
      <c r="I309" s="3">
        <f t="shared" si="19"/>
        <v>1</v>
      </c>
    </row>
    <row r="310" spans="1:9" ht="12.75">
      <c r="A310" s="13" t="s">
        <v>111</v>
      </c>
      <c r="B310" s="9" t="s">
        <v>112</v>
      </c>
      <c r="C310" s="4">
        <v>0.1</v>
      </c>
      <c r="D310" s="4"/>
      <c r="E310" s="4"/>
      <c r="F310" s="30">
        <f aca="true" t="shared" si="21" ref="F310:F358">IF(AND(D310="",E310=""),"",IF(MAX(D310,E310)+C310&gt;17.4,"Oral",IF(AND(MAX(D310,E310)&gt;=8.5,MAX(D310,E310)+C310&gt;=9.5),MAX(D310,E310)+C310,"REP")))</f>
      </c>
      <c r="G310" s="3">
        <f t="shared" si="17"/>
      </c>
      <c r="H310" s="3">
        <f t="shared" si="20"/>
      </c>
      <c r="I310" s="3">
        <f t="shared" si="19"/>
      </c>
    </row>
    <row r="311" spans="1:9" ht="12.75">
      <c r="A311" s="13" t="s">
        <v>113</v>
      </c>
      <c r="B311" s="9" t="s">
        <v>114</v>
      </c>
      <c r="C311" s="4">
        <v>1.2</v>
      </c>
      <c r="D311" s="4">
        <v>14.3</v>
      </c>
      <c r="E311" s="4">
        <v>16.9</v>
      </c>
      <c r="F311" s="30">
        <v>18</v>
      </c>
      <c r="G311" s="3">
        <f t="shared" si="17"/>
      </c>
      <c r="H311" s="3">
        <f t="shared" si="20"/>
        <v>1</v>
      </c>
      <c r="I311" s="3">
        <f t="shared" si="19"/>
        <v>1</v>
      </c>
    </row>
    <row r="312" spans="1:9" ht="12.75">
      <c r="A312" s="13" t="s">
        <v>115</v>
      </c>
      <c r="B312" s="9" t="s">
        <v>116</v>
      </c>
      <c r="C312" s="4">
        <v>0.7</v>
      </c>
      <c r="D312" s="4">
        <v>7.3</v>
      </c>
      <c r="E312" s="4">
        <v>14</v>
      </c>
      <c r="F312" s="30">
        <f t="shared" si="21"/>
        <v>14.7</v>
      </c>
      <c r="G312" s="3">
        <f t="shared" si="17"/>
      </c>
      <c r="H312" s="3">
        <f t="shared" si="20"/>
        <v>1</v>
      </c>
      <c r="I312" s="3">
        <f t="shared" si="19"/>
        <v>1</v>
      </c>
    </row>
    <row r="313" spans="1:9" ht="12.75">
      <c r="A313" s="13" t="s">
        <v>117</v>
      </c>
      <c r="B313" s="9" t="s">
        <v>118</v>
      </c>
      <c r="C313" s="4">
        <v>0.9</v>
      </c>
      <c r="D313" s="4"/>
      <c r="E313" s="4">
        <v>5.2</v>
      </c>
      <c r="F313" s="30" t="str">
        <f t="shared" si="21"/>
        <v>REP</v>
      </c>
      <c r="G313" s="3">
        <f t="shared" si="17"/>
      </c>
      <c r="H313" s="3">
        <f t="shared" si="20"/>
      </c>
      <c r="I313" s="3">
        <f t="shared" si="19"/>
        <v>1</v>
      </c>
    </row>
    <row r="314" spans="1:9" ht="12.75">
      <c r="A314" s="13" t="s">
        <v>119</v>
      </c>
      <c r="B314" s="9" t="s">
        <v>120</v>
      </c>
      <c r="C314" s="4"/>
      <c r="D314" s="4"/>
      <c r="E314" s="4">
        <v>7.1</v>
      </c>
      <c r="F314" s="30" t="str">
        <f t="shared" si="21"/>
        <v>REP</v>
      </c>
      <c r="G314" s="3">
        <f t="shared" si="17"/>
      </c>
      <c r="H314" s="3">
        <f t="shared" si="20"/>
      </c>
      <c r="I314" s="3">
        <f t="shared" si="19"/>
        <v>1</v>
      </c>
    </row>
    <row r="315" spans="1:9" ht="12.75">
      <c r="A315" s="13" t="s">
        <v>121</v>
      </c>
      <c r="B315" s="9" t="s">
        <v>122</v>
      </c>
      <c r="C315" s="4">
        <v>1.2</v>
      </c>
      <c r="D315" s="4">
        <v>7</v>
      </c>
      <c r="E315" s="4">
        <v>13.1</v>
      </c>
      <c r="F315" s="30">
        <f t="shared" si="21"/>
        <v>14.299999999999999</v>
      </c>
      <c r="G315" s="3">
        <f t="shared" si="17"/>
      </c>
      <c r="H315" s="3">
        <f t="shared" si="20"/>
        <v>1</v>
      </c>
      <c r="I315" s="3">
        <f t="shared" si="19"/>
        <v>1</v>
      </c>
    </row>
    <row r="316" spans="1:9" ht="12.75">
      <c r="A316" s="13" t="s">
        <v>123</v>
      </c>
      <c r="B316" s="9" t="s">
        <v>124</v>
      </c>
      <c r="C316" s="4">
        <v>0.8</v>
      </c>
      <c r="D316" s="4"/>
      <c r="E316" s="4">
        <v>15.6</v>
      </c>
      <c r="F316" s="30">
        <f t="shared" si="21"/>
        <v>16.4</v>
      </c>
      <c r="G316" s="3">
        <f t="shared" si="17"/>
      </c>
      <c r="H316" s="3">
        <f t="shared" si="20"/>
        <v>1</v>
      </c>
      <c r="I316" s="3">
        <f t="shared" si="19"/>
        <v>1</v>
      </c>
    </row>
    <row r="317" spans="1:9" ht="12.75">
      <c r="A317" s="13" t="s">
        <v>125</v>
      </c>
      <c r="B317" s="9" t="s">
        <v>126</v>
      </c>
      <c r="C317" s="4"/>
      <c r="D317" s="4"/>
      <c r="E317" s="4"/>
      <c r="F317" s="30">
        <f t="shared" si="21"/>
      </c>
      <c r="G317" s="3">
        <f t="shared" si="17"/>
      </c>
      <c r="H317" s="3">
        <f t="shared" si="20"/>
      </c>
      <c r="I317" s="3">
        <f t="shared" si="19"/>
      </c>
    </row>
    <row r="318" spans="1:9" ht="12.75">
      <c r="A318" s="13" t="s">
        <v>127</v>
      </c>
      <c r="B318" s="9" t="s">
        <v>128</v>
      </c>
      <c r="C318" s="4">
        <v>1.2</v>
      </c>
      <c r="D318" s="4">
        <v>15.6</v>
      </c>
      <c r="E318" s="4"/>
      <c r="F318" s="30">
        <f t="shared" si="21"/>
        <v>16.8</v>
      </c>
      <c r="G318" s="3">
        <f t="shared" si="17"/>
      </c>
      <c r="H318" s="3">
        <f t="shared" si="20"/>
        <v>1</v>
      </c>
      <c r="I318" s="3">
        <f t="shared" si="19"/>
        <v>1</v>
      </c>
    </row>
    <row r="319" spans="1:9" ht="12.75">
      <c r="A319" s="13" t="s">
        <v>129</v>
      </c>
      <c r="B319" s="9" t="s">
        <v>130</v>
      </c>
      <c r="C319" s="4">
        <v>1.3</v>
      </c>
      <c r="D319" s="4"/>
      <c r="E319" s="4">
        <v>5.9</v>
      </c>
      <c r="F319" s="30" t="str">
        <f t="shared" si="21"/>
        <v>REP</v>
      </c>
      <c r="G319" s="3">
        <f t="shared" si="17"/>
      </c>
      <c r="H319" s="3">
        <f t="shared" si="20"/>
      </c>
      <c r="I319" s="3">
        <f t="shared" si="19"/>
        <v>1</v>
      </c>
    </row>
    <row r="320" spans="1:9" ht="12.75">
      <c r="A320" s="13" t="s">
        <v>131</v>
      </c>
      <c r="B320" s="9" t="s">
        <v>132</v>
      </c>
      <c r="C320" s="4">
        <v>0.9</v>
      </c>
      <c r="D320" s="4"/>
      <c r="E320" s="4"/>
      <c r="F320" s="30">
        <f t="shared" si="21"/>
      </c>
      <c r="G320" s="3">
        <f t="shared" si="17"/>
      </c>
      <c r="H320" s="3">
        <f t="shared" si="20"/>
      </c>
      <c r="I320" s="3">
        <f t="shared" si="19"/>
      </c>
    </row>
    <row r="321" spans="1:9" ht="12.75">
      <c r="A321" s="13" t="s">
        <v>133</v>
      </c>
      <c r="B321" s="9" t="s">
        <v>134</v>
      </c>
      <c r="C321" s="4">
        <v>1.2</v>
      </c>
      <c r="D321" s="4">
        <v>10.8</v>
      </c>
      <c r="E321" s="4">
        <v>14.5</v>
      </c>
      <c r="F321" s="30">
        <f t="shared" si="21"/>
        <v>15.7</v>
      </c>
      <c r="G321" s="3">
        <f t="shared" si="17"/>
      </c>
      <c r="H321" s="3">
        <f t="shared" si="20"/>
        <v>1</v>
      </c>
      <c r="I321" s="3">
        <f t="shared" si="19"/>
        <v>1</v>
      </c>
    </row>
    <row r="322" spans="1:9" ht="12.75">
      <c r="A322" s="13" t="s">
        <v>135</v>
      </c>
      <c r="B322" s="9" t="s">
        <v>136</v>
      </c>
      <c r="C322" s="4">
        <v>0.8</v>
      </c>
      <c r="D322" s="4">
        <v>12.7</v>
      </c>
      <c r="E322" s="4"/>
      <c r="F322" s="30">
        <f t="shared" si="21"/>
        <v>13.5</v>
      </c>
      <c r="G322" s="3">
        <f aca="true" t="shared" si="22" ref="G322:G385">IF(F322="Oral",1,"")</f>
      </c>
      <c r="H322" s="3">
        <f t="shared" si="20"/>
        <v>1</v>
      </c>
      <c r="I322" s="3">
        <f t="shared" si="19"/>
        <v>1</v>
      </c>
    </row>
    <row r="323" spans="1:9" ht="12.75">
      <c r="A323" s="13" t="s">
        <v>137</v>
      </c>
      <c r="B323" s="9" t="s">
        <v>478</v>
      </c>
      <c r="C323" s="4">
        <v>0.5</v>
      </c>
      <c r="D323" s="4"/>
      <c r="E323" s="4">
        <v>9.1</v>
      </c>
      <c r="F323" s="30">
        <f t="shared" si="21"/>
        <v>9.6</v>
      </c>
      <c r="G323" s="3">
        <f t="shared" si="22"/>
      </c>
      <c r="H323" s="3">
        <f t="shared" si="20"/>
        <v>1</v>
      </c>
      <c r="I323" s="3">
        <f t="shared" si="19"/>
        <v>1</v>
      </c>
    </row>
    <row r="324" spans="1:9" ht="12.75">
      <c r="A324" s="13" t="s">
        <v>138</v>
      </c>
      <c r="B324" s="9" t="s">
        <v>139</v>
      </c>
      <c r="C324" s="4">
        <v>0.7</v>
      </c>
      <c r="D324" s="4">
        <v>12.8</v>
      </c>
      <c r="E324" s="4"/>
      <c r="F324" s="30">
        <f t="shared" si="21"/>
        <v>13.5</v>
      </c>
      <c r="G324" s="3">
        <f t="shared" si="22"/>
      </c>
      <c r="H324" s="3">
        <f t="shared" si="20"/>
        <v>1</v>
      </c>
      <c r="I324" s="3">
        <f aca="true" t="shared" si="23" ref="I324:I387">IF(MAX(D324,E324)&gt;0,1,"")</f>
        <v>1</v>
      </c>
    </row>
    <row r="325" spans="1:9" ht="12.75">
      <c r="A325" s="13" t="s">
        <v>140</v>
      </c>
      <c r="B325" s="9" t="s">
        <v>141</v>
      </c>
      <c r="C325" s="4"/>
      <c r="D325" s="4"/>
      <c r="E325" s="4"/>
      <c r="F325" s="30">
        <f t="shared" si="21"/>
      </c>
      <c r="G325" s="3">
        <f t="shared" si="22"/>
      </c>
      <c r="H325" s="3">
        <f t="shared" si="20"/>
      </c>
      <c r="I325" s="3">
        <f t="shared" si="23"/>
      </c>
    </row>
    <row r="326" spans="1:9" ht="12.75">
      <c r="A326" s="13" t="s">
        <v>142</v>
      </c>
      <c r="B326" s="9" t="s">
        <v>479</v>
      </c>
      <c r="C326" s="4"/>
      <c r="D326" s="4"/>
      <c r="E326" s="4"/>
      <c r="F326" s="30">
        <f t="shared" si="21"/>
      </c>
      <c r="G326" s="3">
        <f t="shared" si="22"/>
      </c>
      <c r="H326" s="3">
        <f t="shared" si="20"/>
      </c>
      <c r="I326" s="3">
        <f t="shared" si="23"/>
      </c>
    </row>
    <row r="327" spans="1:9" ht="12.75">
      <c r="A327" s="13" t="s">
        <v>143</v>
      </c>
      <c r="B327" s="9" t="s">
        <v>144</v>
      </c>
      <c r="C327" s="4">
        <v>0.6</v>
      </c>
      <c r="D327" s="4"/>
      <c r="E327" s="4">
        <v>3.3</v>
      </c>
      <c r="F327" s="30" t="str">
        <f t="shared" si="21"/>
        <v>REP</v>
      </c>
      <c r="G327" s="3">
        <f t="shared" si="22"/>
      </c>
      <c r="H327" s="3">
        <f t="shared" si="20"/>
      </c>
      <c r="I327" s="3">
        <f t="shared" si="23"/>
        <v>1</v>
      </c>
    </row>
    <row r="328" spans="1:9" ht="12.75">
      <c r="A328" s="13" t="s">
        <v>145</v>
      </c>
      <c r="B328" s="9" t="s">
        <v>146</v>
      </c>
      <c r="C328" s="4"/>
      <c r="D328" s="4"/>
      <c r="E328" s="4"/>
      <c r="F328" s="30">
        <f t="shared" si="21"/>
      </c>
      <c r="G328" s="3">
        <f t="shared" si="22"/>
      </c>
      <c r="H328" s="3">
        <f t="shared" si="20"/>
      </c>
      <c r="I328" s="3">
        <f t="shared" si="23"/>
      </c>
    </row>
    <row r="329" spans="1:9" ht="12.75">
      <c r="A329" s="13" t="s">
        <v>147</v>
      </c>
      <c r="B329" s="9" t="s">
        <v>148</v>
      </c>
      <c r="C329" s="4"/>
      <c r="D329" s="4"/>
      <c r="E329" s="4">
        <v>13.6</v>
      </c>
      <c r="F329" s="30">
        <f t="shared" si="21"/>
        <v>13.6</v>
      </c>
      <c r="G329" s="3">
        <f t="shared" si="22"/>
      </c>
      <c r="H329" s="3">
        <f t="shared" si="20"/>
        <v>1</v>
      </c>
      <c r="I329" s="3">
        <f t="shared" si="23"/>
        <v>1</v>
      </c>
    </row>
    <row r="330" spans="1:9" ht="12.75">
      <c r="A330" s="13" t="s">
        <v>149</v>
      </c>
      <c r="B330" s="9" t="s">
        <v>150</v>
      </c>
      <c r="C330" s="4"/>
      <c r="D330" s="4"/>
      <c r="E330" s="4"/>
      <c r="F330" s="30">
        <f t="shared" si="21"/>
      </c>
      <c r="G330" s="3">
        <f t="shared" si="22"/>
      </c>
      <c r="H330" s="3">
        <f t="shared" si="20"/>
      </c>
      <c r="I330" s="3">
        <f t="shared" si="23"/>
      </c>
    </row>
    <row r="331" spans="1:9" ht="12.75">
      <c r="A331" s="13" t="s">
        <v>151</v>
      </c>
      <c r="B331" s="9" t="s">
        <v>152</v>
      </c>
      <c r="C331" s="4">
        <v>0.8</v>
      </c>
      <c r="D331" s="4"/>
      <c r="E331" s="4"/>
      <c r="F331" s="30">
        <f t="shared" si="21"/>
      </c>
      <c r="G331" s="3">
        <f t="shared" si="22"/>
      </c>
      <c r="H331" s="3">
        <f t="shared" si="20"/>
      </c>
      <c r="I331" s="3">
        <f t="shared" si="23"/>
      </c>
    </row>
    <row r="332" spans="1:9" ht="12.75">
      <c r="A332" s="13" t="s">
        <v>153</v>
      </c>
      <c r="B332" s="9" t="s">
        <v>154</v>
      </c>
      <c r="C332" s="4"/>
      <c r="D332" s="4">
        <v>2.3</v>
      </c>
      <c r="E332" s="4"/>
      <c r="F332" s="30" t="str">
        <f t="shared" si="21"/>
        <v>REP</v>
      </c>
      <c r="G332" s="3">
        <f t="shared" si="22"/>
      </c>
      <c r="H332" s="3">
        <f t="shared" si="20"/>
      </c>
      <c r="I332" s="3">
        <f t="shared" si="23"/>
        <v>1</v>
      </c>
    </row>
    <row r="333" spans="1:9" ht="12.75">
      <c r="A333" s="13" t="s">
        <v>155</v>
      </c>
      <c r="B333" s="9" t="s">
        <v>156</v>
      </c>
      <c r="C333" s="4"/>
      <c r="D333" s="4"/>
      <c r="E333" s="4"/>
      <c r="F333" s="30">
        <f t="shared" si="21"/>
      </c>
      <c r="G333" s="3">
        <f t="shared" si="22"/>
      </c>
      <c r="H333" s="3">
        <f t="shared" si="20"/>
      </c>
      <c r="I333" s="3">
        <f t="shared" si="23"/>
      </c>
    </row>
    <row r="334" spans="1:9" ht="12.75">
      <c r="A334" s="13" t="s">
        <v>157</v>
      </c>
      <c r="B334" s="9" t="s">
        <v>158</v>
      </c>
      <c r="C334" s="4"/>
      <c r="D334" s="4"/>
      <c r="E334" s="4"/>
      <c r="F334" s="30">
        <f t="shared" si="21"/>
      </c>
      <c r="G334" s="3">
        <f t="shared" si="22"/>
      </c>
      <c r="H334" s="3">
        <f t="shared" si="20"/>
      </c>
      <c r="I334" s="3">
        <f t="shared" si="23"/>
      </c>
    </row>
    <row r="335" spans="1:9" ht="12.75">
      <c r="A335" s="13" t="s">
        <v>159</v>
      </c>
      <c r="B335" s="9" t="s">
        <v>160</v>
      </c>
      <c r="C335" s="4">
        <v>1</v>
      </c>
      <c r="D335" s="4"/>
      <c r="E335" s="4">
        <v>4.5</v>
      </c>
      <c r="F335" s="30" t="str">
        <f t="shared" si="21"/>
        <v>REP</v>
      </c>
      <c r="G335" s="3">
        <f t="shared" si="22"/>
      </c>
      <c r="H335" s="3">
        <f t="shared" si="20"/>
      </c>
      <c r="I335" s="3">
        <f t="shared" si="23"/>
        <v>1</v>
      </c>
    </row>
    <row r="336" spans="1:9" ht="12.75">
      <c r="A336" s="13" t="s">
        <v>161</v>
      </c>
      <c r="B336" s="9" t="s">
        <v>162</v>
      </c>
      <c r="C336" s="4"/>
      <c r="D336" s="4">
        <v>1.3</v>
      </c>
      <c r="E336" s="4"/>
      <c r="F336" s="30" t="str">
        <f t="shared" si="21"/>
        <v>REP</v>
      </c>
      <c r="G336" s="3">
        <f t="shared" si="22"/>
      </c>
      <c r="H336" s="3">
        <f t="shared" si="20"/>
      </c>
      <c r="I336" s="3">
        <f t="shared" si="23"/>
        <v>1</v>
      </c>
    </row>
    <row r="337" spans="1:9" ht="12.75">
      <c r="A337" s="13" t="s">
        <v>163</v>
      </c>
      <c r="B337" s="9" t="s">
        <v>164</v>
      </c>
      <c r="C337" s="4"/>
      <c r="D337" s="4"/>
      <c r="E337" s="4">
        <v>5.3</v>
      </c>
      <c r="F337" s="30" t="str">
        <f t="shared" si="21"/>
        <v>REP</v>
      </c>
      <c r="G337" s="3">
        <f t="shared" si="22"/>
      </c>
      <c r="H337" s="3">
        <f t="shared" si="20"/>
      </c>
      <c r="I337" s="3">
        <f t="shared" si="23"/>
        <v>1</v>
      </c>
    </row>
    <row r="338" spans="1:9" ht="12.75">
      <c r="A338" s="13" t="s">
        <v>165</v>
      </c>
      <c r="B338" s="9" t="s">
        <v>166</v>
      </c>
      <c r="C338" s="4">
        <v>0.7</v>
      </c>
      <c r="D338" s="4"/>
      <c r="E338" s="4">
        <v>9.2</v>
      </c>
      <c r="F338" s="30">
        <f t="shared" si="21"/>
        <v>9.899999999999999</v>
      </c>
      <c r="G338" s="3">
        <f t="shared" si="22"/>
      </c>
      <c r="H338" s="3">
        <f t="shared" si="20"/>
        <v>1</v>
      </c>
      <c r="I338" s="3">
        <f t="shared" si="23"/>
        <v>1</v>
      </c>
    </row>
    <row r="339" spans="1:9" ht="12.75">
      <c r="A339" s="13" t="s">
        <v>167</v>
      </c>
      <c r="B339" s="9" t="s">
        <v>168</v>
      </c>
      <c r="C339" s="4">
        <v>1.3</v>
      </c>
      <c r="D339" s="4"/>
      <c r="E339" s="4">
        <v>6.9</v>
      </c>
      <c r="F339" s="30" t="str">
        <f t="shared" si="21"/>
        <v>REP</v>
      </c>
      <c r="G339" s="3">
        <f t="shared" si="22"/>
      </c>
      <c r="H339" s="3">
        <f t="shared" si="20"/>
      </c>
      <c r="I339" s="3">
        <f t="shared" si="23"/>
        <v>1</v>
      </c>
    </row>
    <row r="340" spans="1:9" ht="12.75">
      <c r="A340" s="13" t="s">
        <v>169</v>
      </c>
      <c r="B340" s="9" t="s">
        <v>170</v>
      </c>
      <c r="C340" s="4">
        <v>0.7</v>
      </c>
      <c r="D340" s="4">
        <v>5</v>
      </c>
      <c r="E340" s="4">
        <v>12.6</v>
      </c>
      <c r="F340" s="30">
        <f t="shared" si="21"/>
        <v>13.299999999999999</v>
      </c>
      <c r="G340" s="3">
        <f t="shared" si="22"/>
      </c>
      <c r="H340" s="3">
        <f t="shared" si="20"/>
        <v>1</v>
      </c>
      <c r="I340" s="3">
        <f t="shared" si="23"/>
        <v>1</v>
      </c>
    </row>
    <row r="341" spans="1:9" ht="12.75">
      <c r="A341" s="13" t="s">
        <v>171</v>
      </c>
      <c r="B341" s="9" t="s">
        <v>172</v>
      </c>
      <c r="C341" s="4"/>
      <c r="D341" s="4">
        <v>5.7</v>
      </c>
      <c r="E341" s="4">
        <v>11.3</v>
      </c>
      <c r="F341" s="30">
        <f t="shared" si="21"/>
        <v>11.3</v>
      </c>
      <c r="G341" s="3">
        <f t="shared" si="22"/>
      </c>
      <c r="H341" s="3">
        <f t="shared" si="20"/>
        <v>1</v>
      </c>
      <c r="I341" s="3">
        <f t="shared" si="23"/>
        <v>1</v>
      </c>
    </row>
    <row r="342" spans="1:9" ht="12.75">
      <c r="A342" s="13" t="s">
        <v>173</v>
      </c>
      <c r="B342" s="9" t="s">
        <v>174</v>
      </c>
      <c r="C342" s="4"/>
      <c r="D342" s="4"/>
      <c r="E342" s="4">
        <v>7.8</v>
      </c>
      <c r="F342" s="30" t="str">
        <f t="shared" si="21"/>
        <v>REP</v>
      </c>
      <c r="G342" s="3">
        <f t="shared" si="22"/>
      </c>
      <c r="H342" s="3">
        <f t="shared" si="20"/>
      </c>
      <c r="I342" s="3">
        <f t="shared" si="23"/>
        <v>1</v>
      </c>
    </row>
    <row r="343" spans="1:9" ht="12.75">
      <c r="A343" s="13" t="s">
        <v>175</v>
      </c>
      <c r="B343" s="9" t="s">
        <v>176</v>
      </c>
      <c r="C343" s="4">
        <v>0.6</v>
      </c>
      <c r="D343" s="4"/>
      <c r="E343" s="4">
        <v>11.9</v>
      </c>
      <c r="F343" s="30">
        <f t="shared" si="21"/>
        <v>12.5</v>
      </c>
      <c r="G343" s="3">
        <f t="shared" si="22"/>
      </c>
      <c r="H343" s="3">
        <f t="shared" si="20"/>
        <v>1</v>
      </c>
      <c r="I343" s="3">
        <f t="shared" si="23"/>
        <v>1</v>
      </c>
    </row>
    <row r="344" spans="1:9" ht="12.75">
      <c r="A344" s="13" t="s">
        <v>177</v>
      </c>
      <c r="B344" s="9" t="s">
        <v>178</v>
      </c>
      <c r="C344" s="4">
        <v>1.1</v>
      </c>
      <c r="D344" s="4">
        <v>11.6</v>
      </c>
      <c r="E344" s="4">
        <v>17.4</v>
      </c>
      <c r="F344" s="30">
        <v>18</v>
      </c>
      <c r="G344" s="3">
        <f t="shared" si="22"/>
      </c>
      <c r="H344" s="3">
        <f t="shared" si="20"/>
        <v>1</v>
      </c>
      <c r="I344" s="3">
        <f t="shared" si="23"/>
        <v>1</v>
      </c>
    </row>
    <row r="345" spans="1:9" ht="12.75">
      <c r="A345" s="13" t="s">
        <v>179</v>
      </c>
      <c r="B345" s="9" t="s">
        <v>180</v>
      </c>
      <c r="C345" s="4"/>
      <c r="D345" s="4"/>
      <c r="E345" s="4">
        <v>2.8</v>
      </c>
      <c r="F345" s="30" t="str">
        <f t="shared" si="21"/>
        <v>REP</v>
      </c>
      <c r="G345" s="3">
        <f t="shared" si="22"/>
      </c>
      <c r="H345" s="3">
        <f t="shared" si="20"/>
      </c>
      <c r="I345" s="3">
        <f t="shared" si="23"/>
        <v>1</v>
      </c>
    </row>
    <row r="346" spans="1:9" ht="12.75">
      <c r="A346" s="13" t="s">
        <v>181</v>
      </c>
      <c r="B346" s="9" t="s">
        <v>182</v>
      </c>
      <c r="C346" s="4">
        <v>1.2</v>
      </c>
      <c r="D346" s="4"/>
      <c r="E346" s="4">
        <v>2.9</v>
      </c>
      <c r="F346" s="30" t="str">
        <f t="shared" si="21"/>
        <v>REP</v>
      </c>
      <c r="G346" s="3">
        <f t="shared" si="22"/>
      </c>
      <c r="H346" s="3">
        <f t="shared" si="20"/>
      </c>
      <c r="I346" s="3">
        <f t="shared" si="23"/>
        <v>1</v>
      </c>
    </row>
    <row r="347" spans="1:9" ht="12.75">
      <c r="A347" s="13" t="s">
        <v>183</v>
      </c>
      <c r="B347" s="9" t="s">
        <v>184</v>
      </c>
      <c r="C347" s="4">
        <v>1</v>
      </c>
      <c r="D347" s="4">
        <v>11.5</v>
      </c>
      <c r="E347" s="4">
        <v>14.7</v>
      </c>
      <c r="F347" s="30">
        <f t="shared" si="21"/>
        <v>15.7</v>
      </c>
      <c r="G347" s="3">
        <f t="shared" si="22"/>
      </c>
      <c r="H347" s="3">
        <f t="shared" si="20"/>
        <v>1</v>
      </c>
      <c r="I347" s="3">
        <f t="shared" si="23"/>
        <v>1</v>
      </c>
    </row>
    <row r="348" spans="1:9" ht="12.75">
      <c r="A348" s="13" t="s">
        <v>185</v>
      </c>
      <c r="B348" s="9" t="s">
        <v>186</v>
      </c>
      <c r="C348" s="4"/>
      <c r="D348" s="4"/>
      <c r="E348" s="4"/>
      <c r="F348" s="30">
        <f t="shared" si="21"/>
      </c>
      <c r="G348" s="3">
        <f t="shared" si="22"/>
      </c>
      <c r="H348" s="3">
        <f t="shared" si="20"/>
      </c>
      <c r="I348" s="3">
        <f t="shared" si="23"/>
      </c>
    </row>
    <row r="349" spans="1:9" ht="12.75">
      <c r="A349" s="13" t="s">
        <v>187</v>
      </c>
      <c r="B349" s="9" t="s">
        <v>188</v>
      </c>
      <c r="C349" s="4">
        <v>0.7</v>
      </c>
      <c r="D349" s="4"/>
      <c r="E349" s="4">
        <v>11.6</v>
      </c>
      <c r="F349" s="30">
        <f t="shared" si="21"/>
        <v>12.299999999999999</v>
      </c>
      <c r="G349" s="3">
        <f t="shared" si="22"/>
      </c>
      <c r="H349" s="3">
        <f t="shared" si="20"/>
        <v>1</v>
      </c>
      <c r="I349" s="3">
        <f t="shared" si="23"/>
        <v>1</v>
      </c>
    </row>
    <row r="350" spans="1:9" ht="12.75">
      <c r="A350" s="13" t="s">
        <v>189</v>
      </c>
      <c r="B350" s="9" t="s">
        <v>190</v>
      </c>
      <c r="C350" s="4">
        <v>0.3</v>
      </c>
      <c r="D350" s="4"/>
      <c r="E350" s="4"/>
      <c r="F350" s="30">
        <f t="shared" si="21"/>
      </c>
      <c r="G350" s="3">
        <f t="shared" si="22"/>
      </c>
      <c r="H350" s="3">
        <f t="shared" si="20"/>
      </c>
      <c r="I350" s="3">
        <f t="shared" si="23"/>
      </c>
    </row>
    <row r="351" spans="1:9" ht="12.75">
      <c r="A351" s="13" t="s">
        <v>191</v>
      </c>
      <c r="B351" s="9" t="s">
        <v>192</v>
      </c>
      <c r="C351" s="4">
        <v>0.3</v>
      </c>
      <c r="D351" s="4">
        <v>5.4</v>
      </c>
      <c r="E351" s="4">
        <v>11.7</v>
      </c>
      <c r="F351" s="30">
        <f t="shared" si="21"/>
        <v>12</v>
      </c>
      <c r="G351" s="3">
        <f t="shared" si="22"/>
      </c>
      <c r="H351" s="3">
        <f t="shared" si="20"/>
        <v>1</v>
      </c>
      <c r="I351" s="3">
        <f t="shared" si="23"/>
        <v>1</v>
      </c>
    </row>
    <row r="352" spans="1:9" ht="12.75">
      <c r="A352" s="13" t="s">
        <v>193</v>
      </c>
      <c r="B352" s="9" t="s">
        <v>194</v>
      </c>
      <c r="C352" s="4">
        <v>0.5</v>
      </c>
      <c r="D352" s="4">
        <v>6.9</v>
      </c>
      <c r="E352" s="4">
        <v>13.6</v>
      </c>
      <c r="F352" s="30">
        <f t="shared" si="21"/>
        <v>14.1</v>
      </c>
      <c r="G352" s="3">
        <f t="shared" si="22"/>
      </c>
      <c r="H352" s="3">
        <f t="shared" si="20"/>
        <v>1</v>
      </c>
      <c r="I352" s="3">
        <f t="shared" si="23"/>
        <v>1</v>
      </c>
    </row>
    <row r="353" spans="1:9" ht="12.75">
      <c r="A353" s="13" t="s">
        <v>195</v>
      </c>
      <c r="B353" s="9" t="s">
        <v>196</v>
      </c>
      <c r="C353" s="4">
        <v>0.9</v>
      </c>
      <c r="D353" s="4"/>
      <c r="E353" s="4">
        <v>15.4</v>
      </c>
      <c r="F353" s="30">
        <f t="shared" si="21"/>
        <v>16.3</v>
      </c>
      <c r="G353" s="3">
        <f t="shared" si="22"/>
      </c>
      <c r="H353" s="3">
        <f t="shared" si="20"/>
        <v>1</v>
      </c>
      <c r="I353" s="3">
        <f t="shared" si="23"/>
        <v>1</v>
      </c>
    </row>
    <row r="354" spans="1:9" ht="12.75">
      <c r="A354" s="13" t="s">
        <v>197</v>
      </c>
      <c r="B354" s="9" t="s">
        <v>198</v>
      </c>
      <c r="C354" s="4"/>
      <c r="D354" s="4"/>
      <c r="E354" s="4">
        <v>8.3</v>
      </c>
      <c r="F354" s="30" t="str">
        <f t="shared" si="21"/>
        <v>REP</v>
      </c>
      <c r="G354" s="3">
        <f t="shared" si="22"/>
      </c>
      <c r="H354" s="3">
        <f t="shared" si="20"/>
      </c>
      <c r="I354" s="3">
        <f t="shared" si="23"/>
        <v>1</v>
      </c>
    </row>
    <row r="355" spans="1:9" ht="12.75">
      <c r="A355" s="13" t="s">
        <v>199</v>
      </c>
      <c r="B355" s="9" t="s">
        <v>200</v>
      </c>
      <c r="C355" s="4"/>
      <c r="D355" s="4"/>
      <c r="E355" s="4"/>
      <c r="F355" s="30">
        <f t="shared" si="21"/>
      </c>
      <c r="G355" s="3">
        <f t="shared" si="22"/>
      </c>
      <c r="H355" s="3">
        <f t="shared" si="20"/>
      </c>
      <c r="I355" s="3">
        <f t="shared" si="23"/>
      </c>
    </row>
    <row r="356" spans="1:9" ht="12.75">
      <c r="A356" s="13" t="s">
        <v>201</v>
      </c>
      <c r="B356" s="9" t="s">
        <v>202</v>
      </c>
      <c r="C356" s="4">
        <v>0.8</v>
      </c>
      <c r="D356" s="4"/>
      <c r="E356" s="4">
        <v>16.5</v>
      </c>
      <c r="F356" s="30">
        <f t="shared" si="21"/>
        <v>17.3</v>
      </c>
      <c r="G356" s="3">
        <f t="shared" si="22"/>
      </c>
      <c r="H356" s="3">
        <f t="shared" si="20"/>
        <v>1</v>
      </c>
      <c r="I356" s="3">
        <f t="shared" si="23"/>
        <v>1</v>
      </c>
    </row>
    <row r="357" spans="1:9" ht="12.75">
      <c r="A357" s="13" t="s">
        <v>203</v>
      </c>
      <c r="B357" s="9" t="s">
        <v>204</v>
      </c>
      <c r="C357" s="4">
        <v>0.8</v>
      </c>
      <c r="D357" s="4">
        <v>14.6</v>
      </c>
      <c r="E357" s="4"/>
      <c r="F357" s="30">
        <f>IF(AND(D357="",E357=""),"",IF(MAX(D357,E357)+C357&gt;17.4,"Oral",IF(AND(MAX(D357,E357)&gt;=8.5,MAX(D357,E357)+C357&gt;=9.5),MAX(D357,E357)+C357,"REP")))</f>
        <v>15.4</v>
      </c>
      <c r="G357" s="3">
        <f t="shared" si="22"/>
      </c>
      <c r="H357" s="3">
        <f t="shared" si="20"/>
        <v>1</v>
      </c>
      <c r="I357" s="3">
        <f t="shared" si="23"/>
        <v>1</v>
      </c>
    </row>
    <row r="358" spans="1:9" ht="12.75">
      <c r="A358" s="13" t="s">
        <v>205</v>
      </c>
      <c r="B358" s="9" t="s">
        <v>206</v>
      </c>
      <c r="C358" s="4"/>
      <c r="D358" s="4"/>
      <c r="E358" s="4"/>
      <c r="F358" s="30">
        <f t="shared" si="21"/>
      </c>
      <c r="G358" s="3">
        <f t="shared" si="22"/>
      </c>
      <c r="H358" s="3">
        <f t="shared" si="20"/>
      </c>
      <c r="I358" s="3">
        <f t="shared" si="23"/>
      </c>
    </row>
    <row r="359" spans="1:9" ht="12.75">
      <c r="A359" s="13" t="s">
        <v>207</v>
      </c>
      <c r="B359" s="9" t="s">
        <v>208</v>
      </c>
      <c r="C359" s="4"/>
      <c r="D359" s="4"/>
      <c r="E359" s="4"/>
      <c r="F359" s="30">
        <f>IF(AND(D359="",E359=""),"",IF(MAX(D359,E359)+C359&gt;17.4,"Oral",IF(AND(MAX(D359,E359)&gt;=8.5,MAX(D359,E359)+C359&gt;=9.5),MAX(D359,E359)+C359,"REP")))</f>
      </c>
      <c r="G359" s="3">
        <f t="shared" si="22"/>
      </c>
      <c r="H359" s="3">
        <f t="shared" si="20"/>
      </c>
      <c r="I359" s="3">
        <f t="shared" si="23"/>
      </c>
    </row>
    <row r="360" spans="1:9" ht="12.75">
      <c r="A360" s="13" t="s">
        <v>209</v>
      </c>
      <c r="B360" s="9" t="s">
        <v>210</v>
      </c>
      <c r="C360" s="4">
        <v>0.4</v>
      </c>
      <c r="D360" s="4">
        <v>5.9</v>
      </c>
      <c r="E360" s="4">
        <v>3.4</v>
      </c>
      <c r="F360" s="30" t="str">
        <f aca="true" t="shared" si="24" ref="F360:F423">IF(AND(D360="",E360=""),"",IF(MAX(D360,E360)+C360&gt;17.4,"Oral",IF(AND(MAX(D360,E360)&gt;=8.5,MAX(D360,E360)+C360&gt;=9.5),MAX(D360,E360)+C360,"REP")))</f>
        <v>REP</v>
      </c>
      <c r="G360" s="3">
        <f t="shared" si="22"/>
      </c>
      <c r="H360" s="3">
        <f t="shared" si="20"/>
      </c>
      <c r="I360" s="3">
        <f t="shared" si="23"/>
        <v>1</v>
      </c>
    </row>
    <row r="361" spans="1:9" ht="12.75">
      <c r="A361" s="13" t="s">
        <v>211</v>
      </c>
      <c r="B361" s="9" t="s">
        <v>212</v>
      </c>
      <c r="C361" s="4"/>
      <c r="D361" s="4">
        <v>0.1</v>
      </c>
      <c r="E361" s="4"/>
      <c r="F361" s="30" t="str">
        <f t="shared" si="24"/>
        <v>REP</v>
      </c>
      <c r="G361" s="3">
        <f t="shared" si="22"/>
      </c>
      <c r="H361" s="3">
        <f t="shared" si="20"/>
      </c>
      <c r="I361" s="3">
        <f t="shared" si="23"/>
        <v>1</v>
      </c>
    </row>
    <row r="362" spans="1:9" ht="12.75">
      <c r="A362" s="13" t="s">
        <v>213</v>
      </c>
      <c r="B362" s="9" t="s">
        <v>214</v>
      </c>
      <c r="C362" s="4">
        <v>0.5</v>
      </c>
      <c r="D362" s="4"/>
      <c r="E362" s="4"/>
      <c r="F362" s="30">
        <f t="shared" si="24"/>
      </c>
      <c r="G362" s="3">
        <f t="shared" si="22"/>
      </c>
      <c r="H362" s="3">
        <f t="shared" si="20"/>
      </c>
      <c r="I362" s="3">
        <f t="shared" si="23"/>
      </c>
    </row>
    <row r="363" spans="1:9" ht="12.75">
      <c r="A363" s="13" t="s">
        <v>215</v>
      </c>
      <c r="B363" s="9" t="s">
        <v>216</v>
      </c>
      <c r="C363" s="4">
        <v>1.3</v>
      </c>
      <c r="D363" s="4"/>
      <c r="E363" s="4">
        <v>6.9</v>
      </c>
      <c r="F363" s="30" t="str">
        <f t="shared" si="24"/>
        <v>REP</v>
      </c>
      <c r="G363" s="3">
        <f t="shared" si="22"/>
      </c>
      <c r="H363" s="3">
        <f t="shared" si="20"/>
      </c>
      <c r="I363" s="3">
        <f t="shared" si="23"/>
        <v>1</v>
      </c>
    </row>
    <row r="364" spans="1:9" ht="12.75">
      <c r="A364" s="13" t="s">
        <v>217</v>
      </c>
      <c r="B364" s="9" t="s">
        <v>218</v>
      </c>
      <c r="C364" s="4"/>
      <c r="D364" s="4"/>
      <c r="E364" s="4">
        <v>6.9</v>
      </c>
      <c r="F364" s="30" t="str">
        <f t="shared" si="24"/>
        <v>REP</v>
      </c>
      <c r="G364" s="3">
        <f t="shared" si="22"/>
      </c>
      <c r="H364" s="3">
        <f t="shared" si="20"/>
      </c>
      <c r="I364" s="3">
        <f t="shared" si="23"/>
        <v>1</v>
      </c>
    </row>
    <row r="365" spans="1:9" ht="12.75">
      <c r="A365" s="13" t="s">
        <v>219</v>
      </c>
      <c r="B365" s="9" t="s">
        <v>220</v>
      </c>
      <c r="C365" s="4">
        <v>0.7</v>
      </c>
      <c r="D365" s="4"/>
      <c r="E365" s="4">
        <v>1.6</v>
      </c>
      <c r="F365" s="30" t="str">
        <f t="shared" si="24"/>
        <v>REP</v>
      </c>
      <c r="G365" s="3">
        <f t="shared" si="22"/>
      </c>
      <c r="H365" s="3">
        <f t="shared" si="20"/>
      </c>
      <c r="I365" s="3">
        <f t="shared" si="23"/>
        <v>1</v>
      </c>
    </row>
    <row r="366" spans="1:9" ht="12.75">
      <c r="A366" s="13" t="s">
        <v>221</v>
      </c>
      <c r="B366" s="9" t="s">
        <v>222</v>
      </c>
      <c r="C366" s="4">
        <v>1.2</v>
      </c>
      <c r="D366" s="4">
        <v>15.3</v>
      </c>
      <c r="E366" s="4"/>
      <c r="F366" s="30">
        <f t="shared" si="24"/>
        <v>16.5</v>
      </c>
      <c r="G366" s="3">
        <f t="shared" si="22"/>
      </c>
      <c r="H366" s="3">
        <f aca="true" t="shared" si="25" ref="H366:H429">IF(MAX(D366,E366)+C366&gt;=9.5,1,"")</f>
        <v>1</v>
      </c>
      <c r="I366" s="3">
        <f t="shared" si="23"/>
        <v>1</v>
      </c>
    </row>
    <row r="367" spans="1:9" ht="12.75">
      <c r="A367" s="13" t="s">
        <v>223</v>
      </c>
      <c r="B367" s="9" t="s">
        <v>224</v>
      </c>
      <c r="C367" s="4">
        <v>0.4</v>
      </c>
      <c r="D367" s="4"/>
      <c r="E367" s="4">
        <v>5.6</v>
      </c>
      <c r="F367" s="30" t="str">
        <f t="shared" si="24"/>
        <v>REP</v>
      </c>
      <c r="G367" s="3">
        <f t="shared" si="22"/>
      </c>
      <c r="H367" s="3">
        <f t="shared" si="25"/>
      </c>
      <c r="I367" s="3">
        <f t="shared" si="23"/>
        <v>1</v>
      </c>
    </row>
    <row r="368" spans="1:9" ht="12.75">
      <c r="A368" s="13" t="s">
        <v>225</v>
      </c>
      <c r="B368" s="9" t="s">
        <v>226</v>
      </c>
      <c r="C368" s="4">
        <v>0.8</v>
      </c>
      <c r="D368" s="4"/>
      <c r="E368" s="4">
        <v>10.9</v>
      </c>
      <c r="F368" s="30">
        <f t="shared" si="24"/>
        <v>11.700000000000001</v>
      </c>
      <c r="G368" s="3">
        <f t="shared" si="22"/>
      </c>
      <c r="H368" s="3">
        <f t="shared" si="25"/>
        <v>1</v>
      </c>
      <c r="I368" s="3">
        <f t="shared" si="23"/>
        <v>1</v>
      </c>
    </row>
    <row r="369" spans="1:9" ht="12.75">
      <c r="A369" s="13" t="s">
        <v>227</v>
      </c>
      <c r="B369" s="9" t="s">
        <v>228</v>
      </c>
      <c r="C369" s="4">
        <v>0.5</v>
      </c>
      <c r="D369" s="4">
        <v>9.8</v>
      </c>
      <c r="E369" s="4">
        <v>10</v>
      </c>
      <c r="F369" s="30">
        <f t="shared" si="24"/>
        <v>10.5</v>
      </c>
      <c r="G369" s="3">
        <f t="shared" si="22"/>
      </c>
      <c r="H369" s="3">
        <f t="shared" si="25"/>
        <v>1</v>
      </c>
      <c r="I369" s="3">
        <f t="shared" si="23"/>
        <v>1</v>
      </c>
    </row>
    <row r="370" spans="1:9" ht="12.75">
      <c r="A370" s="13" t="s">
        <v>229</v>
      </c>
      <c r="B370" s="9" t="s">
        <v>230</v>
      </c>
      <c r="C370" s="4">
        <v>0.8</v>
      </c>
      <c r="D370" s="4"/>
      <c r="E370" s="4">
        <v>2</v>
      </c>
      <c r="F370" s="30" t="str">
        <f t="shared" si="24"/>
        <v>REP</v>
      </c>
      <c r="G370" s="3">
        <f t="shared" si="22"/>
      </c>
      <c r="H370" s="3">
        <f t="shared" si="25"/>
      </c>
      <c r="I370" s="3">
        <f t="shared" si="23"/>
        <v>1</v>
      </c>
    </row>
    <row r="371" spans="1:9" ht="12.75">
      <c r="A371" s="13" t="s">
        <v>231</v>
      </c>
      <c r="B371" s="9" t="s">
        <v>232</v>
      </c>
      <c r="C371" s="4">
        <v>1</v>
      </c>
      <c r="D371" s="4"/>
      <c r="E371" s="4">
        <v>9.8</v>
      </c>
      <c r="F371" s="30">
        <f t="shared" si="24"/>
        <v>10.8</v>
      </c>
      <c r="G371" s="3">
        <f t="shared" si="22"/>
      </c>
      <c r="H371" s="3">
        <f t="shared" si="25"/>
        <v>1</v>
      </c>
      <c r="I371" s="3">
        <f t="shared" si="23"/>
        <v>1</v>
      </c>
    </row>
    <row r="372" spans="1:9" ht="12.75">
      <c r="A372" s="13" t="s">
        <v>233</v>
      </c>
      <c r="B372" s="9" t="s">
        <v>234</v>
      </c>
      <c r="C372" s="4"/>
      <c r="D372" s="4"/>
      <c r="E372" s="4"/>
      <c r="F372" s="30">
        <f t="shared" si="24"/>
      </c>
      <c r="G372" s="3">
        <f t="shared" si="22"/>
      </c>
      <c r="H372" s="3">
        <f t="shared" si="25"/>
      </c>
      <c r="I372" s="3">
        <f t="shared" si="23"/>
      </c>
    </row>
    <row r="373" spans="1:9" ht="12.75">
      <c r="A373" s="13" t="s">
        <v>235</v>
      </c>
      <c r="B373" s="9" t="s">
        <v>236</v>
      </c>
      <c r="C373" s="4"/>
      <c r="D373" s="4"/>
      <c r="E373" s="4">
        <v>5.7</v>
      </c>
      <c r="F373" s="30" t="str">
        <f t="shared" si="24"/>
        <v>REP</v>
      </c>
      <c r="G373" s="3">
        <f t="shared" si="22"/>
      </c>
      <c r="H373" s="3">
        <f t="shared" si="25"/>
      </c>
      <c r="I373" s="3">
        <f t="shared" si="23"/>
        <v>1</v>
      </c>
    </row>
    <row r="374" spans="1:9" ht="12.75">
      <c r="A374" s="13" t="s">
        <v>237</v>
      </c>
      <c r="B374" s="9" t="s">
        <v>238</v>
      </c>
      <c r="C374" s="4">
        <v>1.3</v>
      </c>
      <c r="D374" s="4">
        <v>10.3</v>
      </c>
      <c r="E374" s="4">
        <v>10.7</v>
      </c>
      <c r="F374" s="30">
        <f t="shared" si="24"/>
        <v>12</v>
      </c>
      <c r="G374" s="3">
        <f t="shared" si="22"/>
      </c>
      <c r="H374" s="3">
        <f t="shared" si="25"/>
        <v>1</v>
      </c>
      <c r="I374" s="3">
        <f t="shared" si="23"/>
        <v>1</v>
      </c>
    </row>
    <row r="375" spans="1:9" ht="12.75">
      <c r="A375" s="13" t="s">
        <v>239</v>
      </c>
      <c r="B375" s="9" t="s">
        <v>240</v>
      </c>
      <c r="C375" s="4">
        <v>1</v>
      </c>
      <c r="D375" s="4"/>
      <c r="E375" s="4">
        <v>11.6</v>
      </c>
      <c r="F375" s="30">
        <f t="shared" si="24"/>
        <v>12.6</v>
      </c>
      <c r="G375" s="3">
        <f t="shared" si="22"/>
      </c>
      <c r="H375" s="3">
        <f t="shared" si="25"/>
        <v>1</v>
      </c>
      <c r="I375" s="3">
        <f t="shared" si="23"/>
        <v>1</v>
      </c>
    </row>
    <row r="376" spans="1:9" ht="12.75">
      <c r="A376" s="13" t="s">
        <v>241</v>
      </c>
      <c r="B376" s="9" t="s">
        <v>242</v>
      </c>
      <c r="C376" s="4">
        <v>0.3</v>
      </c>
      <c r="D376" s="4"/>
      <c r="E376" s="4">
        <v>5.7</v>
      </c>
      <c r="F376" s="30" t="str">
        <f t="shared" si="24"/>
        <v>REP</v>
      </c>
      <c r="G376" s="3">
        <f t="shared" si="22"/>
      </c>
      <c r="H376" s="3">
        <f t="shared" si="25"/>
      </c>
      <c r="I376" s="3">
        <f t="shared" si="23"/>
        <v>1</v>
      </c>
    </row>
    <row r="377" spans="1:9" ht="12.75">
      <c r="A377" s="13" t="s">
        <v>243</v>
      </c>
      <c r="B377" s="9" t="s">
        <v>244</v>
      </c>
      <c r="C377" s="4"/>
      <c r="D377" s="4"/>
      <c r="E377" s="4"/>
      <c r="F377" s="30">
        <f t="shared" si="24"/>
      </c>
      <c r="G377" s="3">
        <f t="shared" si="22"/>
      </c>
      <c r="H377" s="3">
        <f t="shared" si="25"/>
      </c>
      <c r="I377" s="3">
        <f t="shared" si="23"/>
      </c>
    </row>
    <row r="378" spans="1:9" ht="12.75">
      <c r="A378" s="13" t="s">
        <v>245</v>
      </c>
      <c r="B378" s="9" t="s">
        <v>246</v>
      </c>
      <c r="C378" s="4">
        <v>1</v>
      </c>
      <c r="D378" s="4">
        <v>11.1</v>
      </c>
      <c r="E378" s="4">
        <v>12</v>
      </c>
      <c r="F378" s="30">
        <f t="shared" si="24"/>
        <v>13</v>
      </c>
      <c r="G378" s="3">
        <f t="shared" si="22"/>
      </c>
      <c r="H378" s="3">
        <f t="shared" si="25"/>
        <v>1</v>
      </c>
      <c r="I378" s="3">
        <f t="shared" si="23"/>
        <v>1</v>
      </c>
    </row>
    <row r="379" spans="1:9" ht="12.75">
      <c r="A379" s="13" t="s">
        <v>247</v>
      </c>
      <c r="B379" s="9" t="s">
        <v>248</v>
      </c>
      <c r="C379" s="4">
        <v>0.9</v>
      </c>
      <c r="D379" s="4">
        <v>1.9</v>
      </c>
      <c r="E379" s="4">
        <v>12.7</v>
      </c>
      <c r="F379" s="30">
        <f t="shared" si="24"/>
        <v>13.6</v>
      </c>
      <c r="G379" s="3">
        <f t="shared" si="22"/>
      </c>
      <c r="H379" s="3">
        <f t="shared" si="25"/>
        <v>1</v>
      </c>
      <c r="I379" s="3">
        <f t="shared" si="23"/>
        <v>1</v>
      </c>
    </row>
    <row r="380" spans="1:9" ht="12.75">
      <c r="A380" s="13" t="s">
        <v>249</v>
      </c>
      <c r="B380" s="9" t="s">
        <v>250</v>
      </c>
      <c r="C380" s="4">
        <v>1</v>
      </c>
      <c r="D380" s="4">
        <v>11.3</v>
      </c>
      <c r="E380" s="4">
        <v>14</v>
      </c>
      <c r="F380" s="30">
        <f t="shared" si="24"/>
        <v>15</v>
      </c>
      <c r="G380" s="3">
        <f t="shared" si="22"/>
      </c>
      <c r="H380" s="3">
        <f t="shared" si="25"/>
        <v>1</v>
      </c>
      <c r="I380" s="3">
        <f t="shared" si="23"/>
        <v>1</v>
      </c>
    </row>
    <row r="381" spans="1:9" ht="12.75">
      <c r="A381" s="13" t="s">
        <v>251</v>
      </c>
      <c r="B381" s="9" t="s">
        <v>252</v>
      </c>
      <c r="C381" s="4">
        <v>0.6</v>
      </c>
      <c r="D381" s="4"/>
      <c r="E381" s="4"/>
      <c r="F381" s="30">
        <f t="shared" si="24"/>
      </c>
      <c r="G381" s="3">
        <f t="shared" si="22"/>
      </c>
      <c r="H381" s="3">
        <f t="shared" si="25"/>
      </c>
      <c r="I381" s="3">
        <f t="shared" si="23"/>
      </c>
    </row>
    <row r="382" spans="1:9" ht="12.75">
      <c r="A382" s="13" t="s">
        <v>253</v>
      </c>
      <c r="B382" s="9" t="s">
        <v>254</v>
      </c>
      <c r="C382" s="4"/>
      <c r="D382" s="4"/>
      <c r="E382" s="4">
        <v>2.2</v>
      </c>
      <c r="F382" s="30" t="str">
        <f t="shared" si="24"/>
        <v>REP</v>
      </c>
      <c r="G382" s="3">
        <f t="shared" si="22"/>
      </c>
      <c r="H382" s="3">
        <f t="shared" si="25"/>
      </c>
      <c r="I382" s="3">
        <f t="shared" si="23"/>
        <v>1</v>
      </c>
    </row>
    <row r="383" spans="1:9" ht="12.75">
      <c r="A383" s="13" t="s">
        <v>255</v>
      </c>
      <c r="B383" s="9" t="s">
        <v>256</v>
      </c>
      <c r="C383" s="4"/>
      <c r="D383" s="4"/>
      <c r="E383" s="4"/>
      <c r="F383" s="30">
        <f t="shared" si="24"/>
      </c>
      <c r="G383" s="3">
        <f t="shared" si="22"/>
      </c>
      <c r="H383" s="3">
        <f t="shared" si="25"/>
      </c>
      <c r="I383" s="3">
        <f t="shared" si="23"/>
      </c>
    </row>
    <row r="384" spans="1:9" ht="12.75">
      <c r="A384" s="13" t="s">
        <v>257</v>
      </c>
      <c r="B384" s="9" t="s">
        <v>258</v>
      </c>
      <c r="C384" s="4"/>
      <c r="D384" s="4"/>
      <c r="E384" s="4"/>
      <c r="F384" s="30">
        <f t="shared" si="24"/>
      </c>
      <c r="G384" s="3">
        <f t="shared" si="22"/>
      </c>
      <c r="H384" s="3">
        <f t="shared" si="25"/>
      </c>
      <c r="I384" s="3">
        <f t="shared" si="23"/>
      </c>
    </row>
    <row r="385" spans="1:9" ht="12.75">
      <c r="A385" s="13" t="s">
        <v>259</v>
      </c>
      <c r="B385" s="9" t="s">
        <v>260</v>
      </c>
      <c r="C385" s="4">
        <v>1.1</v>
      </c>
      <c r="D385" s="4"/>
      <c r="E385" s="4">
        <v>5.9</v>
      </c>
      <c r="F385" s="30" t="str">
        <f t="shared" si="24"/>
        <v>REP</v>
      </c>
      <c r="G385" s="3">
        <f t="shared" si="22"/>
      </c>
      <c r="H385" s="3">
        <f t="shared" si="25"/>
      </c>
      <c r="I385" s="3">
        <f t="shared" si="23"/>
        <v>1</v>
      </c>
    </row>
    <row r="386" spans="1:9" ht="12.75">
      <c r="A386" s="13" t="s">
        <v>261</v>
      </c>
      <c r="B386" s="9" t="s">
        <v>262</v>
      </c>
      <c r="C386" s="4"/>
      <c r="D386" s="4"/>
      <c r="E386" s="4"/>
      <c r="F386" s="30">
        <f t="shared" si="24"/>
      </c>
      <c r="G386" s="3">
        <f aca="true" t="shared" si="26" ref="G386:G449">IF(F386="Oral",1,"")</f>
      </c>
      <c r="H386" s="3">
        <f t="shared" si="25"/>
      </c>
      <c r="I386" s="3">
        <f t="shared" si="23"/>
      </c>
    </row>
    <row r="387" spans="1:9" ht="12.75">
      <c r="A387" s="13" t="s">
        <v>263</v>
      </c>
      <c r="B387" s="9" t="s">
        <v>482</v>
      </c>
      <c r="C387" s="4">
        <v>0.6</v>
      </c>
      <c r="D387" s="4"/>
      <c r="E387" s="4">
        <v>5.6</v>
      </c>
      <c r="F387" s="30" t="str">
        <f t="shared" si="24"/>
        <v>REP</v>
      </c>
      <c r="G387" s="3">
        <f t="shared" si="26"/>
      </c>
      <c r="H387" s="3">
        <f t="shared" si="25"/>
      </c>
      <c r="I387" s="3">
        <f t="shared" si="23"/>
        <v>1</v>
      </c>
    </row>
    <row r="388" spans="1:9" ht="12.75">
      <c r="A388" s="13" t="s">
        <v>264</v>
      </c>
      <c r="B388" s="9" t="s">
        <v>265</v>
      </c>
      <c r="C388" s="4">
        <v>0.4</v>
      </c>
      <c r="D388" s="4"/>
      <c r="E388" s="4">
        <v>2.6</v>
      </c>
      <c r="F388" s="30" t="str">
        <f t="shared" si="24"/>
        <v>REP</v>
      </c>
      <c r="G388" s="3">
        <f t="shared" si="26"/>
      </c>
      <c r="H388" s="3">
        <f t="shared" si="25"/>
      </c>
      <c r="I388" s="3">
        <f aca="true" t="shared" si="27" ref="I388:I451">IF(MAX(D388,E388)&gt;0,1,"")</f>
        <v>1</v>
      </c>
    </row>
    <row r="389" spans="1:9" ht="12.75">
      <c r="A389" s="13" t="s">
        <v>266</v>
      </c>
      <c r="B389" s="9" t="s">
        <v>267</v>
      </c>
      <c r="C389" s="4"/>
      <c r="D389" s="4"/>
      <c r="E389" s="4">
        <v>14</v>
      </c>
      <c r="F389" s="30">
        <f t="shared" si="24"/>
        <v>14</v>
      </c>
      <c r="G389" s="3">
        <f t="shared" si="26"/>
      </c>
      <c r="H389" s="3">
        <f t="shared" si="25"/>
        <v>1</v>
      </c>
      <c r="I389" s="3">
        <f t="shared" si="27"/>
        <v>1</v>
      </c>
    </row>
    <row r="390" spans="1:9" ht="12.75">
      <c r="A390" s="13" t="s">
        <v>268</v>
      </c>
      <c r="B390" s="9" t="s">
        <v>269</v>
      </c>
      <c r="C390" s="4"/>
      <c r="D390" s="4"/>
      <c r="E390" s="4">
        <v>1.7</v>
      </c>
      <c r="F390" s="30" t="str">
        <f t="shared" si="24"/>
        <v>REP</v>
      </c>
      <c r="G390" s="3">
        <f t="shared" si="26"/>
      </c>
      <c r="H390" s="3">
        <f t="shared" si="25"/>
      </c>
      <c r="I390" s="3">
        <f t="shared" si="27"/>
        <v>1</v>
      </c>
    </row>
    <row r="391" spans="1:9" ht="12.75">
      <c r="A391" s="13" t="s">
        <v>270</v>
      </c>
      <c r="B391" s="9" t="s">
        <v>271</v>
      </c>
      <c r="C391" s="4"/>
      <c r="D391" s="4"/>
      <c r="E391" s="4"/>
      <c r="F391" s="30">
        <f t="shared" si="24"/>
      </c>
      <c r="G391" s="3">
        <f t="shared" si="26"/>
      </c>
      <c r="H391" s="3">
        <f t="shared" si="25"/>
      </c>
      <c r="I391" s="3">
        <f t="shared" si="27"/>
      </c>
    </row>
    <row r="392" spans="1:9" ht="12.75">
      <c r="A392" s="13" t="s">
        <v>272</v>
      </c>
      <c r="B392" s="9" t="s">
        <v>273</v>
      </c>
      <c r="C392" s="4"/>
      <c r="D392" s="4"/>
      <c r="E392" s="4">
        <v>4.5</v>
      </c>
      <c r="F392" s="30" t="str">
        <f t="shared" si="24"/>
        <v>REP</v>
      </c>
      <c r="G392" s="3">
        <f t="shared" si="26"/>
      </c>
      <c r="H392" s="3">
        <f t="shared" si="25"/>
      </c>
      <c r="I392" s="3">
        <f t="shared" si="27"/>
        <v>1</v>
      </c>
    </row>
    <row r="393" spans="1:9" ht="12.75">
      <c r="A393" s="13" t="s">
        <v>274</v>
      </c>
      <c r="B393" s="9" t="s">
        <v>275</v>
      </c>
      <c r="C393" s="4"/>
      <c r="D393" s="4"/>
      <c r="E393" s="4"/>
      <c r="F393" s="30">
        <f t="shared" si="24"/>
      </c>
      <c r="G393" s="3">
        <f t="shared" si="26"/>
      </c>
      <c r="H393" s="3">
        <f t="shared" si="25"/>
      </c>
      <c r="I393" s="3">
        <f t="shared" si="27"/>
      </c>
    </row>
    <row r="394" spans="1:9" ht="12.75">
      <c r="A394" s="13" t="s">
        <v>276</v>
      </c>
      <c r="B394" s="9" t="s">
        <v>277</v>
      </c>
      <c r="C394" s="4">
        <v>0.7</v>
      </c>
      <c r="D394" s="4"/>
      <c r="E394" s="4"/>
      <c r="F394" s="30">
        <f t="shared" si="24"/>
      </c>
      <c r="G394" s="3">
        <f t="shared" si="26"/>
      </c>
      <c r="H394" s="3">
        <f t="shared" si="25"/>
      </c>
      <c r="I394" s="3">
        <f t="shared" si="27"/>
      </c>
    </row>
    <row r="395" spans="1:9" ht="12.75">
      <c r="A395" s="13" t="s">
        <v>278</v>
      </c>
      <c r="B395" s="9" t="s">
        <v>279</v>
      </c>
      <c r="C395" s="4">
        <v>1</v>
      </c>
      <c r="D395" s="4">
        <v>7.5</v>
      </c>
      <c r="E395" s="4">
        <v>12.5</v>
      </c>
      <c r="F395" s="30">
        <f t="shared" si="24"/>
        <v>13.5</v>
      </c>
      <c r="G395" s="3">
        <f t="shared" si="26"/>
      </c>
      <c r="H395" s="3">
        <f t="shared" si="25"/>
        <v>1</v>
      </c>
      <c r="I395" s="3">
        <f t="shared" si="27"/>
        <v>1</v>
      </c>
    </row>
    <row r="396" spans="1:9" ht="12.75">
      <c r="A396" s="13" t="s">
        <v>280</v>
      </c>
      <c r="B396" s="9" t="s">
        <v>281</v>
      </c>
      <c r="C396" s="4"/>
      <c r="D396" s="4"/>
      <c r="E396" s="4"/>
      <c r="F396" s="30">
        <f t="shared" si="24"/>
      </c>
      <c r="G396" s="3">
        <f t="shared" si="26"/>
      </c>
      <c r="H396" s="3">
        <f t="shared" si="25"/>
      </c>
      <c r="I396" s="3">
        <f t="shared" si="27"/>
      </c>
    </row>
    <row r="397" spans="1:9" ht="12.75">
      <c r="A397" s="13" t="s">
        <v>282</v>
      </c>
      <c r="B397" s="9" t="s">
        <v>283</v>
      </c>
      <c r="C397" s="4">
        <v>0.1</v>
      </c>
      <c r="D397" s="4"/>
      <c r="E397" s="4">
        <v>3.1</v>
      </c>
      <c r="F397" s="30" t="str">
        <f t="shared" si="24"/>
        <v>REP</v>
      </c>
      <c r="G397" s="3">
        <f t="shared" si="26"/>
      </c>
      <c r="H397" s="3">
        <f t="shared" si="25"/>
      </c>
      <c r="I397" s="3">
        <f t="shared" si="27"/>
        <v>1</v>
      </c>
    </row>
    <row r="398" spans="1:9" ht="12.75">
      <c r="A398" s="13" t="s">
        <v>284</v>
      </c>
      <c r="B398" s="9" t="s">
        <v>285</v>
      </c>
      <c r="C398" s="4"/>
      <c r="D398" s="4"/>
      <c r="E398" s="4">
        <v>11.5</v>
      </c>
      <c r="F398" s="30">
        <f t="shared" si="24"/>
        <v>11.5</v>
      </c>
      <c r="G398" s="3">
        <f t="shared" si="26"/>
      </c>
      <c r="H398" s="3">
        <f t="shared" si="25"/>
        <v>1</v>
      </c>
      <c r="I398" s="3">
        <f t="shared" si="27"/>
        <v>1</v>
      </c>
    </row>
    <row r="399" spans="1:9" ht="12.75">
      <c r="A399" s="13" t="s">
        <v>286</v>
      </c>
      <c r="B399" s="9" t="s">
        <v>287</v>
      </c>
      <c r="C399" s="4">
        <v>1.1</v>
      </c>
      <c r="D399" s="4">
        <v>12.7</v>
      </c>
      <c r="E399" s="4"/>
      <c r="F399" s="30">
        <f t="shared" si="24"/>
        <v>13.799999999999999</v>
      </c>
      <c r="G399" s="3">
        <f t="shared" si="26"/>
      </c>
      <c r="H399" s="3">
        <f t="shared" si="25"/>
        <v>1</v>
      </c>
      <c r="I399" s="3">
        <f t="shared" si="27"/>
        <v>1</v>
      </c>
    </row>
    <row r="400" spans="1:9" ht="12.75">
      <c r="A400" s="13" t="s">
        <v>288</v>
      </c>
      <c r="B400" s="9" t="s">
        <v>289</v>
      </c>
      <c r="C400" s="4"/>
      <c r="D400" s="4"/>
      <c r="E400" s="4"/>
      <c r="F400" s="30">
        <f t="shared" si="24"/>
      </c>
      <c r="G400" s="3">
        <f t="shared" si="26"/>
      </c>
      <c r="H400" s="3">
        <f t="shared" si="25"/>
      </c>
      <c r="I400" s="3">
        <f t="shared" si="27"/>
      </c>
    </row>
    <row r="401" spans="1:9" ht="12.75">
      <c r="A401" s="13" t="s">
        <v>290</v>
      </c>
      <c r="B401" s="9" t="s">
        <v>291</v>
      </c>
      <c r="C401" s="4">
        <v>0.5</v>
      </c>
      <c r="D401" s="4">
        <v>8.1</v>
      </c>
      <c r="E401" s="4">
        <v>10.4</v>
      </c>
      <c r="F401" s="30">
        <f t="shared" si="24"/>
        <v>10.9</v>
      </c>
      <c r="G401" s="3">
        <f t="shared" si="26"/>
      </c>
      <c r="H401" s="3">
        <f t="shared" si="25"/>
        <v>1</v>
      </c>
      <c r="I401" s="3">
        <f t="shared" si="27"/>
        <v>1</v>
      </c>
    </row>
    <row r="402" spans="1:9" ht="12.75">
      <c r="A402" s="13" t="s">
        <v>292</v>
      </c>
      <c r="B402" s="9" t="s">
        <v>293</v>
      </c>
      <c r="C402" s="4">
        <v>0.5</v>
      </c>
      <c r="D402" s="4">
        <v>6</v>
      </c>
      <c r="E402" s="4">
        <v>10.2</v>
      </c>
      <c r="F402" s="30">
        <f t="shared" si="24"/>
        <v>10.7</v>
      </c>
      <c r="G402" s="3">
        <f t="shared" si="26"/>
      </c>
      <c r="H402" s="3">
        <f t="shared" si="25"/>
        <v>1</v>
      </c>
      <c r="I402" s="3">
        <f t="shared" si="27"/>
        <v>1</v>
      </c>
    </row>
    <row r="403" spans="1:9" ht="12.75">
      <c r="A403" s="13" t="s">
        <v>294</v>
      </c>
      <c r="B403" s="9" t="s">
        <v>295</v>
      </c>
      <c r="C403" s="4">
        <v>0.8</v>
      </c>
      <c r="D403" s="4"/>
      <c r="E403" s="4">
        <v>14.7</v>
      </c>
      <c r="F403" s="30">
        <f t="shared" si="24"/>
        <v>15.5</v>
      </c>
      <c r="G403" s="3">
        <f t="shared" si="26"/>
      </c>
      <c r="H403" s="3">
        <f>IF(MAX(D403,E403)+C403&gt;=9.5,1,"")</f>
        <v>1</v>
      </c>
      <c r="I403" s="3">
        <f>IF(MAX(D403,E403)&gt;0,1,"")</f>
        <v>1</v>
      </c>
    </row>
    <row r="404" spans="1:9" ht="12.75">
      <c r="A404" s="13" t="s">
        <v>296</v>
      </c>
      <c r="B404" s="9" t="s">
        <v>297</v>
      </c>
      <c r="C404" s="4"/>
      <c r="D404" s="4"/>
      <c r="E404" s="4">
        <v>1.6</v>
      </c>
      <c r="F404" s="30" t="str">
        <f t="shared" si="24"/>
        <v>REP</v>
      </c>
      <c r="G404" s="3">
        <f t="shared" si="26"/>
      </c>
      <c r="H404" s="3">
        <f t="shared" si="25"/>
      </c>
      <c r="I404" s="3">
        <f t="shared" si="27"/>
        <v>1</v>
      </c>
    </row>
    <row r="405" spans="1:9" ht="12.75">
      <c r="A405" s="13" t="s">
        <v>298</v>
      </c>
      <c r="B405" s="9" t="s">
        <v>299</v>
      </c>
      <c r="C405" s="4">
        <v>0.7</v>
      </c>
      <c r="D405" s="4"/>
      <c r="E405" s="4"/>
      <c r="F405" s="30">
        <f>IF(AND(D405="",E403=""),"",IF(MAX(D405,E403)+C405&gt;17.4,"Oral",IF(AND(MAX(D405,E403)&gt;=8.5,MAX(D405,E403)+C405&gt;=9.5),MAX(D405,E403)+C405,"REP")))</f>
        <v>15.399999999999999</v>
      </c>
      <c r="G405" s="3">
        <f t="shared" si="26"/>
      </c>
      <c r="H405" s="3">
        <f>IF(MAX(D405,E403)+C405&gt;=9.5,1,"")</f>
        <v>1</v>
      </c>
      <c r="I405" s="3">
        <f>IF(MAX(D405,E403)&gt;0,1,"")</f>
        <v>1</v>
      </c>
    </row>
    <row r="406" spans="1:9" ht="12.75">
      <c r="A406" s="13" t="s">
        <v>300</v>
      </c>
      <c r="B406" s="9" t="s">
        <v>301</v>
      </c>
      <c r="C406" s="4"/>
      <c r="D406" s="4"/>
      <c r="E406" s="4"/>
      <c r="F406" s="30">
        <f t="shared" si="24"/>
      </c>
      <c r="G406" s="3">
        <f t="shared" si="26"/>
      </c>
      <c r="H406" s="3">
        <f t="shared" si="25"/>
      </c>
      <c r="I406" s="3">
        <f t="shared" si="27"/>
      </c>
    </row>
    <row r="407" spans="1:9" ht="12.75">
      <c r="A407" s="13" t="s">
        <v>302</v>
      </c>
      <c r="B407" s="9" t="s">
        <v>303</v>
      </c>
      <c r="C407" s="4"/>
      <c r="D407" s="4">
        <v>2.1</v>
      </c>
      <c r="E407" s="4">
        <v>4.1</v>
      </c>
      <c r="F407" s="30" t="str">
        <f>IF(AND(D407="",E407=""),"",IF(MAX(D407,E407)+C407&gt;17.4,"Oral",IF(AND(MAX(D407,E407)&gt;=8.5,MAX(D407,E407)+C407&gt;=9.5),MAX(D407,E407)+C407,"REP")))</f>
        <v>REP</v>
      </c>
      <c r="G407" s="3">
        <f t="shared" si="26"/>
      </c>
      <c r="H407" s="3">
        <f t="shared" si="25"/>
      </c>
      <c r="I407" s="3">
        <f t="shared" si="27"/>
        <v>1</v>
      </c>
    </row>
    <row r="408" spans="1:9" ht="12.75">
      <c r="A408" s="13" t="s">
        <v>304</v>
      </c>
      <c r="B408" s="9" t="s">
        <v>305</v>
      </c>
      <c r="C408" s="4"/>
      <c r="D408" s="4"/>
      <c r="E408" s="4">
        <v>11.1</v>
      </c>
      <c r="F408" s="30">
        <f t="shared" si="24"/>
        <v>11.1</v>
      </c>
      <c r="G408" s="3">
        <f t="shared" si="26"/>
      </c>
      <c r="H408" s="3">
        <f t="shared" si="25"/>
        <v>1</v>
      </c>
      <c r="I408" s="3">
        <f t="shared" si="27"/>
        <v>1</v>
      </c>
    </row>
    <row r="409" spans="1:9" ht="12.75">
      <c r="A409" s="13" t="s">
        <v>306</v>
      </c>
      <c r="B409" s="9" t="s">
        <v>307</v>
      </c>
      <c r="C409" s="4">
        <v>1.5</v>
      </c>
      <c r="D409" s="4">
        <v>10</v>
      </c>
      <c r="E409" s="4"/>
      <c r="F409" s="30">
        <f t="shared" si="24"/>
        <v>11.5</v>
      </c>
      <c r="G409" s="3">
        <f t="shared" si="26"/>
      </c>
      <c r="H409" s="3">
        <f t="shared" si="25"/>
        <v>1</v>
      </c>
      <c r="I409" s="3">
        <f t="shared" si="27"/>
        <v>1</v>
      </c>
    </row>
    <row r="410" spans="1:9" ht="12.75">
      <c r="A410" s="13" t="s">
        <v>308</v>
      </c>
      <c r="B410" s="9" t="s">
        <v>309</v>
      </c>
      <c r="C410" s="4">
        <v>0.6</v>
      </c>
      <c r="D410" s="4"/>
      <c r="E410" s="4"/>
      <c r="F410" s="30">
        <f t="shared" si="24"/>
      </c>
      <c r="G410" s="3">
        <f t="shared" si="26"/>
      </c>
      <c r="H410" s="3">
        <f t="shared" si="25"/>
      </c>
      <c r="I410" s="3">
        <f t="shared" si="27"/>
      </c>
    </row>
    <row r="411" spans="1:9" ht="12.75">
      <c r="A411" s="13" t="s">
        <v>310</v>
      </c>
      <c r="B411" s="9" t="s">
        <v>311</v>
      </c>
      <c r="C411" s="4">
        <v>0.9</v>
      </c>
      <c r="D411" s="4">
        <v>7.5</v>
      </c>
      <c r="E411" s="4">
        <v>8.9</v>
      </c>
      <c r="F411" s="30">
        <f t="shared" si="24"/>
        <v>9.8</v>
      </c>
      <c r="G411" s="3">
        <f t="shared" si="26"/>
      </c>
      <c r="H411" s="3">
        <f t="shared" si="25"/>
        <v>1</v>
      </c>
      <c r="I411" s="3">
        <f t="shared" si="27"/>
        <v>1</v>
      </c>
    </row>
    <row r="412" spans="1:9" ht="12.75">
      <c r="A412" s="13" t="s">
        <v>312</v>
      </c>
      <c r="B412" s="9" t="s">
        <v>313</v>
      </c>
      <c r="C412" s="4"/>
      <c r="D412" s="4"/>
      <c r="E412" s="4"/>
      <c r="F412" s="30">
        <f t="shared" si="24"/>
      </c>
      <c r="G412" s="3">
        <f t="shared" si="26"/>
      </c>
      <c r="H412" s="3">
        <f t="shared" si="25"/>
      </c>
      <c r="I412" s="3">
        <f t="shared" si="27"/>
      </c>
    </row>
    <row r="413" spans="1:9" ht="12.75">
      <c r="A413" s="13" t="s">
        <v>314</v>
      </c>
      <c r="B413" s="9" t="s">
        <v>315</v>
      </c>
      <c r="C413" s="4"/>
      <c r="D413" s="4"/>
      <c r="E413" s="4"/>
      <c r="F413" s="30">
        <f t="shared" si="24"/>
      </c>
      <c r="G413" s="3">
        <f t="shared" si="26"/>
      </c>
      <c r="H413" s="3">
        <f t="shared" si="25"/>
      </c>
      <c r="I413" s="3">
        <f t="shared" si="27"/>
      </c>
    </row>
    <row r="414" spans="1:9" ht="12.75">
      <c r="A414" s="13" t="s">
        <v>316</v>
      </c>
      <c r="B414" s="9" t="s">
        <v>317</v>
      </c>
      <c r="C414" s="4"/>
      <c r="D414" s="4"/>
      <c r="E414" s="4"/>
      <c r="F414" s="30">
        <f t="shared" si="24"/>
      </c>
      <c r="G414" s="3">
        <f t="shared" si="26"/>
      </c>
      <c r="H414" s="3">
        <f t="shared" si="25"/>
      </c>
      <c r="I414" s="3">
        <f t="shared" si="27"/>
      </c>
    </row>
    <row r="415" spans="1:9" ht="12.75">
      <c r="A415" s="13" t="s">
        <v>318</v>
      </c>
      <c r="B415" s="9" t="s">
        <v>319</v>
      </c>
      <c r="C415" s="4"/>
      <c r="D415" s="4"/>
      <c r="E415" s="4"/>
      <c r="F415" s="30">
        <f t="shared" si="24"/>
      </c>
      <c r="G415" s="3">
        <f t="shared" si="26"/>
      </c>
      <c r="H415" s="3">
        <f t="shared" si="25"/>
      </c>
      <c r="I415" s="3">
        <f t="shared" si="27"/>
      </c>
    </row>
    <row r="416" spans="1:9" ht="12.75">
      <c r="A416" s="13" t="s">
        <v>320</v>
      </c>
      <c r="B416" s="9" t="s">
        <v>321</v>
      </c>
      <c r="C416" s="4">
        <v>1.5</v>
      </c>
      <c r="D416" s="4">
        <v>14.3</v>
      </c>
      <c r="E416" s="4">
        <v>10.4</v>
      </c>
      <c r="F416" s="30">
        <f t="shared" si="24"/>
        <v>15.8</v>
      </c>
      <c r="G416" s="3">
        <f t="shared" si="26"/>
      </c>
      <c r="H416" s="3">
        <f t="shared" si="25"/>
        <v>1</v>
      </c>
      <c r="I416" s="3">
        <f t="shared" si="27"/>
        <v>1</v>
      </c>
    </row>
    <row r="417" spans="1:9" ht="12.75">
      <c r="A417" s="13" t="s">
        <v>322</v>
      </c>
      <c r="B417" s="9" t="s">
        <v>323</v>
      </c>
      <c r="C417" s="4">
        <v>0.5</v>
      </c>
      <c r="D417" s="4"/>
      <c r="E417" s="4">
        <v>6</v>
      </c>
      <c r="F417" s="30" t="str">
        <f t="shared" si="24"/>
        <v>REP</v>
      </c>
      <c r="G417" s="3">
        <f t="shared" si="26"/>
      </c>
      <c r="H417" s="3">
        <f t="shared" si="25"/>
      </c>
      <c r="I417" s="3">
        <f t="shared" si="27"/>
        <v>1</v>
      </c>
    </row>
    <row r="418" spans="1:9" ht="12.75">
      <c r="A418" s="13" t="s">
        <v>324</v>
      </c>
      <c r="B418" s="9" t="s">
        <v>325</v>
      </c>
      <c r="C418" s="4">
        <v>1</v>
      </c>
      <c r="D418" s="4"/>
      <c r="E418" s="4">
        <v>10.9</v>
      </c>
      <c r="F418" s="30">
        <f t="shared" si="24"/>
        <v>11.9</v>
      </c>
      <c r="G418" s="3">
        <f t="shared" si="26"/>
      </c>
      <c r="H418" s="3">
        <f t="shared" si="25"/>
        <v>1</v>
      </c>
      <c r="I418" s="3">
        <f t="shared" si="27"/>
        <v>1</v>
      </c>
    </row>
    <row r="419" spans="1:9" ht="12.75">
      <c r="A419" s="13" t="s">
        <v>326</v>
      </c>
      <c r="B419" s="9" t="s">
        <v>327</v>
      </c>
      <c r="C419" s="4">
        <v>0.3</v>
      </c>
      <c r="D419" s="4"/>
      <c r="E419" s="4">
        <v>2.7</v>
      </c>
      <c r="F419" s="30" t="str">
        <f t="shared" si="24"/>
        <v>REP</v>
      </c>
      <c r="G419" s="3">
        <f t="shared" si="26"/>
      </c>
      <c r="H419" s="3">
        <f t="shared" si="25"/>
      </c>
      <c r="I419" s="3">
        <f t="shared" si="27"/>
        <v>1</v>
      </c>
    </row>
    <row r="420" spans="1:9" ht="12.75">
      <c r="A420" s="13" t="s">
        <v>328</v>
      </c>
      <c r="B420" s="9" t="s">
        <v>329</v>
      </c>
      <c r="C420" s="4">
        <v>1</v>
      </c>
      <c r="D420" s="4"/>
      <c r="E420" s="4">
        <v>8.7</v>
      </c>
      <c r="F420" s="30">
        <f t="shared" si="24"/>
        <v>9.7</v>
      </c>
      <c r="G420" s="3">
        <f t="shared" si="26"/>
      </c>
      <c r="H420" s="3">
        <f t="shared" si="25"/>
        <v>1</v>
      </c>
      <c r="I420" s="3">
        <f t="shared" si="27"/>
        <v>1</v>
      </c>
    </row>
    <row r="421" spans="1:9" ht="12.75">
      <c r="A421" s="13" t="s">
        <v>330</v>
      </c>
      <c r="B421" s="9" t="s">
        <v>331</v>
      </c>
      <c r="C421" s="4">
        <v>0.8</v>
      </c>
      <c r="D421" s="4"/>
      <c r="E421" s="4">
        <v>11.1</v>
      </c>
      <c r="F421" s="30">
        <f t="shared" si="24"/>
        <v>11.9</v>
      </c>
      <c r="G421" s="3">
        <f t="shared" si="26"/>
      </c>
      <c r="H421" s="3">
        <f t="shared" si="25"/>
        <v>1</v>
      </c>
      <c r="I421" s="3">
        <f t="shared" si="27"/>
        <v>1</v>
      </c>
    </row>
    <row r="422" spans="1:9" ht="12.75">
      <c r="A422" s="13" t="s">
        <v>332</v>
      </c>
      <c r="B422" s="9" t="s">
        <v>333</v>
      </c>
      <c r="C422" s="4"/>
      <c r="D422" s="4"/>
      <c r="E422" s="4">
        <v>3.3</v>
      </c>
      <c r="F422" s="30" t="str">
        <f t="shared" si="24"/>
        <v>REP</v>
      </c>
      <c r="G422" s="3">
        <f t="shared" si="26"/>
      </c>
      <c r="H422" s="3">
        <f t="shared" si="25"/>
      </c>
      <c r="I422" s="3">
        <f t="shared" si="27"/>
        <v>1</v>
      </c>
    </row>
    <row r="423" spans="1:9" ht="12.75">
      <c r="A423" s="13" t="s">
        <v>334</v>
      </c>
      <c r="B423" s="9" t="s">
        <v>335</v>
      </c>
      <c r="C423" s="4"/>
      <c r="D423" s="4"/>
      <c r="E423" s="4"/>
      <c r="F423" s="30">
        <f t="shared" si="24"/>
      </c>
      <c r="G423" s="3">
        <f t="shared" si="26"/>
      </c>
      <c r="H423" s="3">
        <f t="shared" si="25"/>
      </c>
      <c r="I423" s="3">
        <f t="shared" si="27"/>
      </c>
    </row>
    <row r="424" spans="1:9" ht="12.75">
      <c r="A424" s="13" t="s">
        <v>336</v>
      </c>
      <c r="B424" s="9" t="s">
        <v>337</v>
      </c>
      <c r="C424" s="4">
        <v>1.1</v>
      </c>
      <c r="D424" s="4">
        <v>8.8</v>
      </c>
      <c r="E424" s="4"/>
      <c r="F424" s="30">
        <f aca="true" t="shared" si="28" ref="F424:F487">IF(AND(D424="",E424=""),"",IF(MAX(D424,E424)+C424&gt;17.4,"Oral",IF(AND(MAX(D424,E424)&gt;=8.5,MAX(D424,E424)+C424&gt;=9.5),MAX(D424,E424)+C424,"REP")))</f>
        <v>9.9</v>
      </c>
      <c r="G424" s="3">
        <f t="shared" si="26"/>
      </c>
      <c r="H424" s="3">
        <f t="shared" si="25"/>
        <v>1</v>
      </c>
      <c r="I424" s="3">
        <f t="shared" si="27"/>
        <v>1</v>
      </c>
    </row>
    <row r="425" spans="1:9" ht="12.75">
      <c r="A425" s="13" t="s">
        <v>338</v>
      </c>
      <c r="B425" s="9" t="s">
        <v>339</v>
      </c>
      <c r="C425" s="4"/>
      <c r="D425" s="4"/>
      <c r="E425" s="4">
        <v>8.1</v>
      </c>
      <c r="F425" s="30" t="str">
        <f t="shared" si="28"/>
        <v>REP</v>
      </c>
      <c r="G425" s="3">
        <f t="shared" si="26"/>
      </c>
      <c r="H425" s="3">
        <f t="shared" si="25"/>
      </c>
      <c r="I425" s="3">
        <f t="shared" si="27"/>
        <v>1</v>
      </c>
    </row>
    <row r="426" spans="1:9" ht="12.75">
      <c r="A426" s="13" t="s">
        <v>340</v>
      </c>
      <c r="B426" s="9" t="s">
        <v>341</v>
      </c>
      <c r="C426" s="4"/>
      <c r="D426" s="4"/>
      <c r="E426" s="4">
        <v>4.7</v>
      </c>
      <c r="F426" s="30" t="str">
        <f t="shared" si="28"/>
        <v>REP</v>
      </c>
      <c r="G426" s="3">
        <f t="shared" si="26"/>
      </c>
      <c r="H426" s="3">
        <f t="shared" si="25"/>
      </c>
      <c r="I426" s="3">
        <f t="shared" si="27"/>
        <v>1</v>
      </c>
    </row>
    <row r="427" spans="1:9" ht="12.75">
      <c r="A427" s="13" t="s">
        <v>342</v>
      </c>
      <c r="B427" s="9" t="s">
        <v>343</v>
      </c>
      <c r="C427" s="4">
        <v>0.6</v>
      </c>
      <c r="D427" s="4">
        <v>13.5</v>
      </c>
      <c r="E427" s="4">
        <v>15.8</v>
      </c>
      <c r="F427" s="30">
        <f t="shared" si="28"/>
        <v>16.400000000000002</v>
      </c>
      <c r="G427" s="3">
        <f t="shared" si="26"/>
      </c>
      <c r="H427" s="3">
        <f t="shared" si="25"/>
        <v>1</v>
      </c>
      <c r="I427" s="3">
        <f t="shared" si="27"/>
        <v>1</v>
      </c>
    </row>
    <row r="428" spans="1:9" ht="12.75">
      <c r="A428" s="13" t="s">
        <v>344</v>
      </c>
      <c r="B428" s="9" t="s">
        <v>345</v>
      </c>
      <c r="C428" s="4">
        <v>0.4</v>
      </c>
      <c r="D428" s="4"/>
      <c r="E428" s="4"/>
      <c r="F428" s="30">
        <f t="shared" si="28"/>
      </c>
      <c r="G428" s="3">
        <f t="shared" si="26"/>
      </c>
      <c r="H428" s="3">
        <f t="shared" si="25"/>
      </c>
      <c r="I428" s="3">
        <f t="shared" si="27"/>
      </c>
    </row>
    <row r="429" spans="1:9" ht="12.75">
      <c r="A429" s="13" t="s">
        <v>346</v>
      </c>
      <c r="B429" s="9" t="s">
        <v>347</v>
      </c>
      <c r="C429" s="4">
        <v>0.4</v>
      </c>
      <c r="D429" s="4"/>
      <c r="E429" s="4">
        <v>9.1</v>
      </c>
      <c r="F429" s="30">
        <f t="shared" si="28"/>
        <v>9.5</v>
      </c>
      <c r="G429" s="3">
        <f t="shared" si="26"/>
      </c>
      <c r="H429" s="3">
        <f t="shared" si="25"/>
        <v>1</v>
      </c>
      <c r="I429" s="3">
        <f t="shared" si="27"/>
        <v>1</v>
      </c>
    </row>
    <row r="430" spans="1:9" ht="12.75">
      <c r="A430" s="13" t="s">
        <v>348</v>
      </c>
      <c r="B430" s="9" t="s">
        <v>349</v>
      </c>
      <c r="C430" s="4">
        <v>1.1</v>
      </c>
      <c r="D430" s="4">
        <v>12.4</v>
      </c>
      <c r="E430" s="4">
        <v>16.7</v>
      </c>
      <c r="F430" s="30">
        <v>18</v>
      </c>
      <c r="G430" s="3">
        <f t="shared" si="26"/>
      </c>
      <c r="H430" s="3">
        <f>IF(MAX(D430,E430)+C430&gt;=9.5,1,"")</f>
        <v>1</v>
      </c>
      <c r="I430" s="3">
        <f t="shared" si="27"/>
        <v>1</v>
      </c>
    </row>
    <row r="431" spans="1:9" ht="12.75">
      <c r="A431" s="13" t="s">
        <v>350</v>
      </c>
      <c r="B431" s="9" t="s">
        <v>351</v>
      </c>
      <c r="C431" s="4"/>
      <c r="D431" s="4"/>
      <c r="E431" s="4"/>
      <c r="F431" s="30">
        <f t="shared" si="28"/>
      </c>
      <c r="G431" s="3">
        <f t="shared" si="26"/>
      </c>
      <c r="H431" s="3">
        <f>IF(MAX(D431,E431)+C431&gt;=9.5,1,"")</f>
      </c>
      <c r="I431" s="3">
        <f t="shared" si="27"/>
      </c>
    </row>
    <row r="432" spans="1:9" ht="12.75">
      <c r="A432" s="13" t="s">
        <v>352</v>
      </c>
      <c r="B432" s="9" t="s">
        <v>353</v>
      </c>
      <c r="C432" s="4">
        <v>0.4</v>
      </c>
      <c r="D432" s="4"/>
      <c r="E432" s="4">
        <v>9.2</v>
      </c>
      <c r="F432" s="30">
        <f t="shared" si="28"/>
        <v>9.6</v>
      </c>
      <c r="G432" s="3">
        <f t="shared" si="26"/>
      </c>
      <c r="H432" s="3">
        <f aca="true" t="shared" si="29" ref="H432:H495">IF(MAX(D432,E432)+C432&gt;=9.5,1,"")</f>
        <v>1</v>
      </c>
      <c r="I432" s="3">
        <f t="shared" si="27"/>
        <v>1</v>
      </c>
    </row>
    <row r="433" spans="1:9" ht="12.75">
      <c r="A433" s="13" t="s">
        <v>354</v>
      </c>
      <c r="B433" s="9" t="s">
        <v>355</v>
      </c>
      <c r="C433" s="4">
        <v>0.5</v>
      </c>
      <c r="D433" s="4">
        <v>11.2</v>
      </c>
      <c r="E433" s="4"/>
      <c r="F433" s="30">
        <f t="shared" si="28"/>
        <v>11.7</v>
      </c>
      <c r="G433" s="3">
        <f t="shared" si="26"/>
      </c>
      <c r="H433" s="3">
        <f t="shared" si="29"/>
        <v>1</v>
      </c>
      <c r="I433" s="3">
        <f t="shared" si="27"/>
        <v>1</v>
      </c>
    </row>
    <row r="434" spans="1:9" ht="12.75">
      <c r="A434" s="13" t="s">
        <v>356</v>
      </c>
      <c r="B434" s="9" t="s">
        <v>357</v>
      </c>
      <c r="C434" s="4">
        <v>1.5</v>
      </c>
      <c r="D434" s="4">
        <v>10.9</v>
      </c>
      <c r="E434" s="4">
        <v>13.7</v>
      </c>
      <c r="F434" s="30">
        <f t="shared" si="28"/>
        <v>15.2</v>
      </c>
      <c r="G434" s="3">
        <f t="shared" si="26"/>
      </c>
      <c r="H434" s="3">
        <f t="shared" si="29"/>
        <v>1</v>
      </c>
      <c r="I434" s="3">
        <f t="shared" si="27"/>
        <v>1</v>
      </c>
    </row>
    <row r="435" spans="1:9" ht="12.75">
      <c r="A435" s="13" t="s">
        <v>358</v>
      </c>
      <c r="B435" s="9" t="s">
        <v>359</v>
      </c>
      <c r="C435" s="4">
        <v>1.3</v>
      </c>
      <c r="D435" s="4"/>
      <c r="E435" s="4">
        <v>11.3</v>
      </c>
      <c r="F435" s="30">
        <f t="shared" si="28"/>
        <v>12.600000000000001</v>
      </c>
      <c r="G435" s="3">
        <f t="shared" si="26"/>
      </c>
      <c r="H435" s="3">
        <f t="shared" si="29"/>
        <v>1</v>
      </c>
      <c r="I435" s="3">
        <f t="shared" si="27"/>
        <v>1</v>
      </c>
    </row>
    <row r="436" spans="1:9" ht="12.75">
      <c r="A436" s="13" t="s">
        <v>360</v>
      </c>
      <c r="B436" s="9" t="s">
        <v>361</v>
      </c>
      <c r="C436" s="4"/>
      <c r="D436" s="4"/>
      <c r="E436" s="4"/>
      <c r="F436" s="30">
        <f t="shared" si="28"/>
      </c>
      <c r="G436" s="3">
        <f t="shared" si="26"/>
      </c>
      <c r="H436" s="3">
        <f t="shared" si="29"/>
      </c>
      <c r="I436" s="3">
        <f t="shared" si="27"/>
      </c>
    </row>
    <row r="437" spans="1:9" ht="12.75">
      <c r="A437" s="13" t="s">
        <v>362</v>
      </c>
      <c r="B437" s="9" t="s">
        <v>363</v>
      </c>
      <c r="C437" s="4">
        <v>0.5</v>
      </c>
      <c r="D437" s="4"/>
      <c r="E437" s="4">
        <v>10.5</v>
      </c>
      <c r="F437" s="30">
        <f t="shared" si="28"/>
        <v>11</v>
      </c>
      <c r="G437" s="3">
        <f t="shared" si="26"/>
      </c>
      <c r="H437" s="3">
        <f t="shared" si="29"/>
        <v>1</v>
      </c>
      <c r="I437" s="3">
        <f t="shared" si="27"/>
        <v>1</v>
      </c>
    </row>
    <row r="438" spans="1:9" ht="12.75">
      <c r="A438" s="13" t="s">
        <v>364</v>
      </c>
      <c r="B438" s="9" t="s">
        <v>365</v>
      </c>
      <c r="C438" s="4">
        <v>0.2</v>
      </c>
      <c r="D438" s="4"/>
      <c r="E438" s="4">
        <v>12</v>
      </c>
      <c r="F438" s="30">
        <f t="shared" si="28"/>
        <v>12.2</v>
      </c>
      <c r="G438" s="3">
        <f t="shared" si="26"/>
      </c>
      <c r="H438" s="3">
        <f t="shared" si="29"/>
        <v>1</v>
      </c>
      <c r="I438" s="3">
        <f t="shared" si="27"/>
        <v>1</v>
      </c>
    </row>
    <row r="439" spans="1:9" ht="12.75">
      <c r="A439" s="13" t="s">
        <v>366</v>
      </c>
      <c r="B439" s="9" t="s">
        <v>367</v>
      </c>
      <c r="C439" s="4">
        <v>0.7</v>
      </c>
      <c r="D439" s="4">
        <v>3.4</v>
      </c>
      <c r="E439" s="4">
        <v>6.6</v>
      </c>
      <c r="F439" s="30" t="str">
        <f t="shared" si="28"/>
        <v>REP</v>
      </c>
      <c r="G439" s="3">
        <f t="shared" si="26"/>
      </c>
      <c r="H439" s="3">
        <f t="shared" si="29"/>
      </c>
      <c r="I439" s="3">
        <f t="shared" si="27"/>
        <v>1</v>
      </c>
    </row>
    <row r="440" spans="1:9" ht="12.75">
      <c r="A440" s="13" t="s">
        <v>368</v>
      </c>
      <c r="B440" s="9" t="s">
        <v>369</v>
      </c>
      <c r="C440" s="4">
        <v>1.2</v>
      </c>
      <c r="D440" s="4"/>
      <c r="E440" s="4">
        <v>8.5</v>
      </c>
      <c r="F440" s="30">
        <f t="shared" si="28"/>
        <v>9.7</v>
      </c>
      <c r="G440" s="3">
        <f t="shared" si="26"/>
      </c>
      <c r="H440" s="3">
        <f t="shared" si="29"/>
        <v>1</v>
      </c>
      <c r="I440" s="3">
        <f t="shared" si="27"/>
        <v>1</v>
      </c>
    </row>
    <row r="441" spans="1:9" ht="12.75">
      <c r="A441" s="13" t="s">
        <v>370</v>
      </c>
      <c r="B441" s="9" t="s">
        <v>371</v>
      </c>
      <c r="C441" s="4">
        <v>0.5</v>
      </c>
      <c r="D441" s="4"/>
      <c r="E441" s="4"/>
      <c r="F441" s="30">
        <f t="shared" si="28"/>
      </c>
      <c r="G441" s="3">
        <f t="shared" si="26"/>
      </c>
      <c r="H441" s="3">
        <f t="shared" si="29"/>
      </c>
      <c r="I441" s="3">
        <f t="shared" si="27"/>
      </c>
    </row>
    <row r="442" spans="1:9" ht="12.75">
      <c r="A442" s="13" t="s">
        <v>372</v>
      </c>
      <c r="B442" s="9" t="s">
        <v>373</v>
      </c>
      <c r="C442" s="4">
        <v>0.3</v>
      </c>
      <c r="D442" s="4"/>
      <c r="E442" s="4"/>
      <c r="F442" s="30">
        <f t="shared" si="28"/>
      </c>
      <c r="G442" s="3">
        <f t="shared" si="26"/>
      </c>
      <c r="H442" s="3">
        <f t="shared" si="29"/>
      </c>
      <c r="I442" s="3">
        <f t="shared" si="27"/>
      </c>
    </row>
    <row r="443" spans="1:9" ht="12.75">
      <c r="A443" s="13" t="s">
        <v>374</v>
      </c>
      <c r="B443" s="9" t="s">
        <v>375</v>
      </c>
      <c r="C443" s="4"/>
      <c r="D443" s="4"/>
      <c r="E443" s="4">
        <v>6.9</v>
      </c>
      <c r="F443" s="30" t="str">
        <f t="shared" si="28"/>
        <v>REP</v>
      </c>
      <c r="G443" s="3">
        <f t="shared" si="26"/>
      </c>
      <c r="H443" s="3">
        <f t="shared" si="29"/>
      </c>
      <c r="I443" s="3">
        <f t="shared" si="27"/>
        <v>1</v>
      </c>
    </row>
    <row r="444" spans="1:9" ht="12.75">
      <c r="A444" s="13" t="s">
        <v>376</v>
      </c>
      <c r="B444" s="9" t="s">
        <v>377</v>
      </c>
      <c r="C444" s="4"/>
      <c r="D444" s="4"/>
      <c r="E444" s="4">
        <v>4.4</v>
      </c>
      <c r="F444" s="30" t="str">
        <f t="shared" si="28"/>
        <v>REP</v>
      </c>
      <c r="G444" s="3">
        <f t="shared" si="26"/>
      </c>
      <c r="H444" s="3">
        <f t="shared" si="29"/>
      </c>
      <c r="I444" s="3">
        <f t="shared" si="27"/>
        <v>1</v>
      </c>
    </row>
    <row r="445" spans="1:9" ht="12.75">
      <c r="A445" s="13" t="s">
        <v>378</v>
      </c>
      <c r="B445" s="9" t="s">
        <v>379</v>
      </c>
      <c r="C445" s="4"/>
      <c r="D445" s="4"/>
      <c r="E445" s="4">
        <v>8.8</v>
      </c>
      <c r="F445" s="30" t="str">
        <f t="shared" si="28"/>
        <v>REP</v>
      </c>
      <c r="G445" s="3">
        <f t="shared" si="26"/>
      </c>
      <c r="H445" s="3">
        <f t="shared" si="29"/>
      </c>
      <c r="I445" s="3">
        <f t="shared" si="27"/>
        <v>1</v>
      </c>
    </row>
    <row r="446" spans="1:9" ht="12.75">
      <c r="A446" s="13" t="s">
        <v>380</v>
      </c>
      <c r="B446" s="9" t="s">
        <v>381</v>
      </c>
      <c r="C446" s="4"/>
      <c r="D446" s="4"/>
      <c r="E446" s="4">
        <v>8.4</v>
      </c>
      <c r="F446" s="30" t="str">
        <f t="shared" si="28"/>
        <v>REP</v>
      </c>
      <c r="G446" s="3">
        <f t="shared" si="26"/>
      </c>
      <c r="H446" s="3">
        <f t="shared" si="29"/>
      </c>
      <c r="I446" s="3">
        <f t="shared" si="27"/>
        <v>1</v>
      </c>
    </row>
    <row r="447" spans="1:9" ht="12.75">
      <c r="A447" s="13" t="s">
        <v>382</v>
      </c>
      <c r="B447" s="9" t="s">
        <v>383</v>
      </c>
      <c r="C447" s="4"/>
      <c r="D447" s="4"/>
      <c r="E447" s="4"/>
      <c r="F447" s="30">
        <f t="shared" si="28"/>
      </c>
      <c r="G447" s="3">
        <f t="shared" si="26"/>
      </c>
      <c r="H447" s="3">
        <f t="shared" si="29"/>
      </c>
      <c r="I447" s="3">
        <f t="shared" si="27"/>
      </c>
    </row>
    <row r="448" spans="1:9" ht="12.75">
      <c r="A448" s="13" t="s">
        <v>384</v>
      </c>
      <c r="B448" s="9" t="s">
        <v>385</v>
      </c>
      <c r="C448" s="4"/>
      <c r="D448" s="4"/>
      <c r="E448" s="4"/>
      <c r="F448" s="30">
        <f t="shared" si="28"/>
      </c>
      <c r="G448" s="3">
        <f t="shared" si="26"/>
      </c>
      <c r="H448" s="3">
        <f t="shared" si="29"/>
      </c>
      <c r="I448" s="3">
        <f t="shared" si="27"/>
      </c>
    </row>
    <row r="449" spans="1:9" ht="12.75">
      <c r="A449" s="13" t="s">
        <v>386</v>
      </c>
      <c r="B449" s="9" t="s">
        <v>387</v>
      </c>
      <c r="C449" s="4">
        <v>1</v>
      </c>
      <c r="D449" s="4">
        <v>12.6</v>
      </c>
      <c r="E449" s="4"/>
      <c r="F449" s="30">
        <f t="shared" si="28"/>
        <v>13.6</v>
      </c>
      <c r="G449" s="3">
        <f t="shared" si="26"/>
      </c>
      <c r="H449" s="3">
        <f t="shared" si="29"/>
        <v>1</v>
      </c>
      <c r="I449" s="3">
        <f t="shared" si="27"/>
        <v>1</v>
      </c>
    </row>
    <row r="450" spans="1:9" ht="12.75">
      <c r="A450" s="13" t="s">
        <v>388</v>
      </c>
      <c r="B450" s="9" t="s">
        <v>389</v>
      </c>
      <c r="C450" s="4"/>
      <c r="D450" s="4"/>
      <c r="E450" s="4"/>
      <c r="F450" s="30">
        <f t="shared" si="28"/>
      </c>
      <c r="G450" s="3">
        <f aca="true" t="shared" si="30" ref="G450:G492">IF(F450="Oral",1,"")</f>
      </c>
      <c r="H450" s="3">
        <f t="shared" si="29"/>
      </c>
      <c r="I450" s="3">
        <f t="shared" si="27"/>
      </c>
    </row>
    <row r="451" spans="1:9" ht="12.75">
      <c r="A451" s="13" t="s">
        <v>390</v>
      </c>
      <c r="B451" s="9" t="s">
        <v>391</v>
      </c>
      <c r="C451" s="4">
        <v>0.5</v>
      </c>
      <c r="D451" s="4"/>
      <c r="E451" s="4">
        <v>13.8</v>
      </c>
      <c r="F451" s="30">
        <f t="shared" si="28"/>
        <v>14.3</v>
      </c>
      <c r="G451" s="3">
        <f t="shared" si="30"/>
      </c>
      <c r="H451" s="3">
        <f t="shared" si="29"/>
        <v>1</v>
      </c>
      <c r="I451" s="3">
        <f t="shared" si="27"/>
        <v>1</v>
      </c>
    </row>
    <row r="452" spans="1:9" ht="12.75">
      <c r="A452" s="13" t="s">
        <v>392</v>
      </c>
      <c r="B452" s="9" t="s">
        <v>393</v>
      </c>
      <c r="C452" s="4"/>
      <c r="D452" s="4"/>
      <c r="E452" s="4"/>
      <c r="F452" s="30">
        <f t="shared" si="28"/>
      </c>
      <c r="G452" s="3">
        <f t="shared" si="30"/>
      </c>
      <c r="H452" s="3">
        <f t="shared" si="29"/>
      </c>
      <c r="I452" s="3">
        <f aca="true" t="shared" si="31" ref="I452:I495">IF(MAX(D452,E452)&gt;0,1,"")</f>
      </c>
    </row>
    <row r="453" spans="1:9" ht="12.75">
      <c r="A453" s="13" t="s">
        <v>394</v>
      </c>
      <c r="B453" s="9" t="s">
        <v>395</v>
      </c>
      <c r="C453" s="4">
        <v>1.1</v>
      </c>
      <c r="D453" s="4">
        <v>10.8</v>
      </c>
      <c r="E453" s="4">
        <v>7.7</v>
      </c>
      <c r="F453" s="30">
        <f t="shared" si="28"/>
        <v>11.9</v>
      </c>
      <c r="G453" s="3">
        <f t="shared" si="30"/>
      </c>
      <c r="H453" s="3">
        <f t="shared" si="29"/>
        <v>1</v>
      </c>
      <c r="I453" s="3">
        <f t="shared" si="31"/>
        <v>1</v>
      </c>
    </row>
    <row r="454" spans="1:9" ht="12.75">
      <c r="A454" s="13" t="s">
        <v>396</v>
      </c>
      <c r="B454" s="9" t="s">
        <v>397</v>
      </c>
      <c r="C454" s="4">
        <v>0.8</v>
      </c>
      <c r="D454" s="4">
        <v>3</v>
      </c>
      <c r="E454" s="4"/>
      <c r="F454" s="30" t="str">
        <f t="shared" si="28"/>
        <v>REP</v>
      </c>
      <c r="G454" s="3">
        <f t="shared" si="30"/>
      </c>
      <c r="H454" s="3">
        <f t="shared" si="29"/>
      </c>
      <c r="I454" s="3">
        <f t="shared" si="31"/>
        <v>1</v>
      </c>
    </row>
    <row r="455" spans="1:9" ht="12.75">
      <c r="A455" s="13" t="s">
        <v>398</v>
      </c>
      <c r="B455" s="9" t="s">
        <v>399</v>
      </c>
      <c r="C455" s="4"/>
      <c r="D455" s="4"/>
      <c r="E455" s="4"/>
      <c r="F455" s="30">
        <f t="shared" si="28"/>
      </c>
      <c r="G455" s="3">
        <f t="shared" si="30"/>
      </c>
      <c r="H455" s="3">
        <f t="shared" si="29"/>
      </c>
      <c r="I455" s="3">
        <f t="shared" si="31"/>
      </c>
    </row>
    <row r="456" spans="1:9" ht="12.75">
      <c r="A456" s="13" t="s">
        <v>400</v>
      </c>
      <c r="B456" s="9" t="s">
        <v>401</v>
      </c>
      <c r="C456" s="4"/>
      <c r="D456" s="4"/>
      <c r="E456" s="4"/>
      <c r="F456" s="30">
        <f t="shared" si="28"/>
      </c>
      <c r="G456" s="3">
        <f t="shared" si="30"/>
      </c>
      <c r="H456" s="3">
        <f t="shared" si="29"/>
      </c>
      <c r="I456" s="3">
        <f t="shared" si="31"/>
      </c>
    </row>
    <row r="457" spans="1:9" ht="12.75">
      <c r="A457" s="13" t="s">
        <v>402</v>
      </c>
      <c r="B457" s="9" t="s">
        <v>403</v>
      </c>
      <c r="C457" s="4">
        <v>0.5</v>
      </c>
      <c r="D457" s="4">
        <v>12.7</v>
      </c>
      <c r="E457" s="4"/>
      <c r="F457" s="30">
        <f t="shared" si="28"/>
        <v>13.2</v>
      </c>
      <c r="G457" s="3">
        <f t="shared" si="30"/>
      </c>
      <c r="H457" s="3">
        <f t="shared" si="29"/>
        <v>1</v>
      </c>
      <c r="I457" s="3">
        <f t="shared" si="31"/>
        <v>1</v>
      </c>
    </row>
    <row r="458" spans="1:9" ht="12.75">
      <c r="A458" s="13" t="s">
        <v>404</v>
      </c>
      <c r="B458" s="9" t="s">
        <v>405</v>
      </c>
      <c r="C458" s="4">
        <v>0.3</v>
      </c>
      <c r="D458" s="4">
        <v>7.2</v>
      </c>
      <c r="E458" s="4">
        <v>9.7</v>
      </c>
      <c r="F458" s="30">
        <f t="shared" si="28"/>
        <v>10</v>
      </c>
      <c r="G458" s="3">
        <f t="shared" si="30"/>
      </c>
      <c r="H458" s="3">
        <f t="shared" si="29"/>
        <v>1</v>
      </c>
      <c r="I458" s="3">
        <f t="shared" si="31"/>
        <v>1</v>
      </c>
    </row>
    <row r="459" spans="1:9" ht="12.75">
      <c r="A459" s="13" t="s">
        <v>406</v>
      </c>
      <c r="B459" s="9" t="s">
        <v>407</v>
      </c>
      <c r="C459" s="4">
        <v>1.1</v>
      </c>
      <c r="D459" s="4"/>
      <c r="E459" s="4">
        <v>12.7</v>
      </c>
      <c r="F459" s="30">
        <f t="shared" si="28"/>
        <v>13.799999999999999</v>
      </c>
      <c r="G459" s="3">
        <f t="shared" si="30"/>
      </c>
      <c r="H459" s="3">
        <f t="shared" si="29"/>
        <v>1</v>
      </c>
      <c r="I459" s="3">
        <f t="shared" si="31"/>
        <v>1</v>
      </c>
    </row>
    <row r="460" spans="1:9" ht="12.75">
      <c r="A460" s="13" t="s">
        <v>408</v>
      </c>
      <c r="B460" s="9" t="s">
        <v>409</v>
      </c>
      <c r="C460" s="4">
        <v>0.8</v>
      </c>
      <c r="D460" s="4"/>
      <c r="E460" s="4"/>
      <c r="F460" s="30">
        <f t="shared" si="28"/>
      </c>
      <c r="G460" s="3">
        <f t="shared" si="30"/>
      </c>
      <c r="H460" s="3">
        <f t="shared" si="29"/>
      </c>
      <c r="I460" s="3">
        <f t="shared" si="31"/>
      </c>
    </row>
    <row r="461" spans="1:9" ht="12.75">
      <c r="A461" s="13" t="s">
        <v>410</v>
      </c>
      <c r="B461" s="9" t="s">
        <v>411</v>
      </c>
      <c r="C461" s="4">
        <v>0.1</v>
      </c>
      <c r="D461" s="4"/>
      <c r="E461" s="4">
        <v>6.5</v>
      </c>
      <c r="F461" s="30" t="str">
        <f t="shared" si="28"/>
        <v>REP</v>
      </c>
      <c r="G461" s="3">
        <f t="shared" si="30"/>
      </c>
      <c r="H461" s="3">
        <f t="shared" si="29"/>
      </c>
      <c r="I461" s="3">
        <f t="shared" si="31"/>
        <v>1</v>
      </c>
    </row>
    <row r="462" spans="1:9" ht="12.75">
      <c r="A462" s="13" t="s">
        <v>412</v>
      </c>
      <c r="B462" s="9" t="s">
        <v>413</v>
      </c>
      <c r="C462" s="4">
        <v>0.9</v>
      </c>
      <c r="D462" s="4">
        <v>11.7</v>
      </c>
      <c r="E462" s="4"/>
      <c r="F462" s="30">
        <f t="shared" si="28"/>
        <v>12.6</v>
      </c>
      <c r="G462" s="3">
        <f t="shared" si="30"/>
      </c>
      <c r="H462" s="3">
        <f t="shared" si="29"/>
        <v>1</v>
      </c>
      <c r="I462" s="3">
        <f t="shared" si="31"/>
        <v>1</v>
      </c>
    </row>
    <row r="463" spans="1:9" ht="12.75">
      <c r="A463" s="13" t="s">
        <v>414</v>
      </c>
      <c r="B463" s="9" t="s">
        <v>415</v>
      </c>
      <c r="C463" s="4"/>
      <c r="D463" s="4"/>
      <c r="E463" s="4"/>
      <c r="F463" s="30">
        <f t="shared" si="28"/>
      </c>
      <c r="G463" s="3">
        <f t="shared" si="30"/>
      </c>
      <c r="H463" s="3">
        <f t="shared" si="29"/>
      </c>
      <c r="I463" s="3">
        <f t="shared" si="31"/>
      </c>
    </row>
    <row r="464" spans="1:9" ht="12.75">
      <c r="A464" s="13" t="s">
        <v>416</v>
      </c>
      <c r="B464" s="9" t="s">
        <v>417</v>
      </c>
      <c r="C464" s="4"/>
      <c r="D464" s="4">
        <v>8.7</v>
      </c>
      <c r="E464" s="4">
        <v>10.8</v>
      </c>
      <c r="F464" s="30">
        <f t="shared" si="28"/>
        <v>10.8</v>
      </c>
      <c r="G464" s="3">
        <f t="shared" si="30"/>
      </c>
      <c r="H464" s="3">
        <f t="shared" si="29"/>
        <v>1</v>
      </c>
      <c r="I464" s="3">
        <f t="shared" si="31"/>
        <v>1</v>
      </c>
    </row>
    <row r="465" spans="1:9" ht="12.75">
      <c r="A465" s="13" t="s">
        <v>418</v>
      </c>
      <c r="B465" s="9" t="s">
        <v>419</v>
      </c>
      <c r="C465" s="4"/>
      <c r="D465" s="4">
        <v>3.7</v>
      </c>
      <c r="E465" s="4">
        <v>4.8</v>
      </c>
      <c r="F465" s="30" t="str">
        <f t="shared" si="28"/>
        <v>REP</v>
      </c>
      <c r="G465" s="3">
        <f t="shared" si="30"/>
      </c>
      <c r="H465" s="3">
        <f t="shared" si="29"/>
      </c>
      <c r="I465" s="3">
        <f t="shared" si="31"/>
        <v>1</v>
      </c>
    </row>
    <row r="466" spans="1:9" ht="12.75">
      <c r="A466" s="13" t="s">
        <v>420</v>
      </c>
      <c r="B466" s="9" t="s">
        <v>421</v>
      </c>
      <c r="C466" s="4"/>
      <c r="D466" s="4"/>
      <c r="E466" s="4"/>
      <c r="F466" s="30">
        <f t="shared" si="28"/>
      </c>
      <c r="G466" s="3">
        <f t="shared" si="30"/>
      </c>
      <c r="H466" s="3">
        <f t="shared" si="29"/>
      </c>
      <c r="I466" s="3">
        <f t="shared" si="31"/>
      </c>
    </row>
    <row r="467" spans="1:9" ht="12.75">
      <c r="A467" s="13" t="s">
        <v>422</v>
      </c>
      <c r="B467" s="9" t="s">
        <v>483</v>
      </c>
      <c r="C467" s="4"/>
      <c r="D467" s="4"/>
      <c r="E467" s="4">
        <v>6.2</v>
      </c>
      <c r="F467" s="30" t="str">
        <f t="shared" si="28"/>
        <v>REP</v>
      </c>
      <c r="G467" s="3">
        <f t="shared" si="30"/>
      </c>
      <c r="H467" s="3">
        <f t="shared" si="29"/>
      </c>
      <c r="I467" s="3">
        <f t="shared" si="31"/>
        <v>1</v>
      </c>
    </row>
    <row r="468" spans="1:9" ht="12.75">
      <c r="A468" s="13" t="s">
        <v>423</v>
      </c>
      <c r="B468" s="9" t="s">
        <v>424</v>
      </c>
      <c r="C468" s="4"/>
      <c r="D468" s="4"/>
      <c r="E468" s="4"/>
      <c r="F468" s="30">
        <f t="shared" si="28"/>
      </c>
      <c r="G468" s="3">
        <f t="shared" si="30"/>
      </c>
      <c r="H468" s="3">
        <f t="shared" si="29"/>
      </c>
      <c r="I468" s="3">
        <f t="shared" si="31"/>
      </c>
    </row>
    <row r="469" spans="1:9" ht="12.75">
      <c r="A469" s="13" t="s">
        <v>425</v>
      </c>
      <c r="B469" s="9" t="s">
        <v>426</v>
      </c>
      <c r="C469" s="4">
        <v>1.2</v>
      </c>
      <c r="D469" s="4">
        <v>16.2</v>
      </c>
      <c r="E469" s="4"/>
      <c r="F469" s="30">
        <f t="shared" si="28"/>
        <v>17.4</v>
      </c>
      <c r="G469" s="3">
        <f t="shared" si="30"/>
      </c>
      <c r="H469" s="3">
        <f t="shared" si="29"/>
        <v>1</v>
      </c>
      <c r="I469" s="3">
        <f t="shared" si="31"/>
        <v>1</v>
      </c>
    </row>
    <row r="470" spans="1:9" ht="12.75">
      <c r="A470" s="13" t="s">
        <v>427</v>
      </c>
      <c r="B470" s="9" t="s">
        <v>428</v>
      </c>
      <c r="C470" s="4">
        <v>1.3</v>
      </c>
      <c r="D470" s="4"/>
      <c r="E470" s="4">
        <v>14.5</v>
      </c>
      <c r="F470" s="30">
        <f t="shared" si="28"/>
        <v>15.8</v>
      </c>
      <c r="G470" s="3">
        <f t="shared" si="30"/>
      </c>
      <c r="H470" s="3">
        <f t="shared" si="29"/>
        <v>1</v>
      </c>
      <c r="I470" s="3">
        <f t="shared" si="31"/>
        <v>1</v>
      </c>
    </row>
    <row r="471" spans="1:9" ht="12.75">
      <c r="A471" s="13" t="s">
        <v>429</v>
      </c>
      <c r="B471" s="9" t="s">
        <v>430</v>
      </c>
      <c r="C471" s="4"/>
      <c r="D471" s="4"/>
      <c r="E471" s="4"/>
      <c r="F471" s="30">
        <f t="shared" si="28"/>
      </c>
      <c r="G471" s="3">
        <f t="shared" si="30"/>
      </c>
      <c r="H471" s="3">
        <f t="shared" si="29"/>
      </c>
      <c r="I471" s="3">
        <f t="shared" si="31"/>
      </c>
    </row>
    <row r="472" spans="1:9" ht="12.75">
      <c r="A472" s="13" t="s">
        <v>431</v>
      </c>
      <c r="B472" s="9" t="s">
        <v>432</v>
      </c>
      <c r="C472" s="4"/>
      <c r="D472" s="4"/>
      <c r="E472" s="4">
        <v>10.5</v>
      </c>
      <c r="F472" s="30">
        <f t="shared" si="28"/>
        <v>10.5</v>
      </c>
      <c r="G472" s="3">
        <f t="shared" si="30"/>
      </c>
      <c r="H472" s="3">
        <f t="shared" si="29"/>
        <v>1</v>
      </c>
      <c r="I472" s="3">
        <f t="shared" si="31"/>
        <v>1</v>
      </c>
    </row>
    <row r="473" spans="1:9" ht="12.75">
      <c r="A473" s="13" t="s">
        <v>433</v>
      </c>
      <c r="B473" s="9" t="s">
        <v>434</v>
      </c>
      <c r="C473" s="4">
        <v>1.3</v>
      </c>
      <c r="D473" s="4">
        <v>5.4</v>
      </c>
      <c r="E473" s="4">
        <v>12.9</v>
      </c>
      <c r="F473" s="30">
        <f t="shared" si="28"/>
        <v>14.200000000000001</v>
      </c>
      <c r="G473" s="3">
        <f t="shared" si="30"/>
      </c>
      <c r="H473" s="3">
        <f t="shared" si="29"/>
        <v>1</v>
      </c>
      <c r="I473" s="3">
        <f t="shared" si="31"/>
        <v>1</v>
      </c>
    </row>
    <row r="474" spans="1:9" ht="12.75">
      <c r="A474" s="13" t="s">
        <v>435</v>
      </c>
      <c r="B474" s="9" t="s">
        <v>436</v>
      </c>
      <c r="C474" s="4"/>
      <c r="D474" s="4"/>
      <c r="E474" s="4"/>
      <c r="F474" s="30">
        <f t="shared" si="28"/>
      </c>
      <c r="G474" s="3">
        <f t="shared" si="30"/>
      </c>
      <c r="H474" s="3">
        <f t="shared" si="29"/>
      </c>
      <c r="I474" s="3">
        <f t="shared" si="31"/>
      </c>
    </row>
    <row r="475" spans="1:9" ht="12.75">
      <c r="A475" s="13" t="s">
        <v>437</v>
      </c>
      <c r="B475" s="9" t="s">
        <v>438</v>
      </c>
      <c r="C475" s="4">
        <v>0.2</v>
      </c>
      <c r="D475" s="4"/>
      <c r="E475" s="4">
        <v>4.5</v>
      </c>
      <c r="F475" s="30" t="str">
        <f t="shared" si="28"/>
        <v>REP</v>
      </c>
      <c r="G475" s="3">
        <f t="shared" si="30"/>
      </c>
      <c r="H475" s="3">
        <f t="shared" si="29"/>
      </c>
      <c r="I475" s="3">
        <f t="shared" si="31"/>
        <v>1</v>
      </c>
    </row>
    <row r="476" spans="1:9" ht="12.75">
      <c r="A476" s="13" t="s">
        <v>439</v>
      </c>
      <c r="B476" s="9" t="s">
        <v>440</v>
      </c>
      <c r="C476" s="4"/>
      <c r="D476" s="4"/>
      <c r="E476" s="4">
        <v>3.4</v>
      </c>
      <c r="F476" s="30" t="str">
        <f t="shared" si="28"/>
        <v>REP</v>
      </c>
      <c r="G476" s="3">
        <f t="shared" si="30"/>
      </c>
      <c r="H476" s="3">
        <f t="shared" si="29"/>
      </c>
      <c r="I476" s="3">
        <f t="shared" si="31"/>
        <v>1</v>
      </c>
    </row>
    <row r="477" spans="1:9" ht="12.75">
      <c r="A477" s="13" t="s">
        <v>441</v>
      </c>
      <c r="B477" s="9" t="s">
        <v>442</v>
      </c>
      <c r="C477" s="4"/>
      <c r="D477" s="4"/>
      <c r="E477" s="4"/>
      <c r="F477" s="30">
        <f t="shared" si="28"/>
      </c>
      <c r="G477" s="3">
        <f t="shared" si="30"/>
      </c>
      <c r="H477" s="3">
        <f t="shared" si="29"/>
      </c>
      <c r="I477" s="3">
        <f t="shared" si="31"/>
      </c>
    </row>
    <row r="478" spans="1:9" ht="12.75">
      <c r="A478" s="13" t="s">
        <v>443</v>
      </c>
      <c r="B478" s="9" t="s">
        <v>444</v>
      </c>
      <c r="C478" s="4">
        <v>0.7</v>
      </c>
      <c r="D478" s="4"/>
      <c r="E478" s="4">
        <v>7.8</v>
      </c>
      <c r="F478" s="30" t="str">
        <f t="shared" si="28"/>
        <v>REP</v>
      </c>
      <c r="G478" s="3">
        <f t="shared" si="30"/>
      </c>
      <c r="H478" s="3">
        <f t="shared" si="29"/>
      </c>
      <c r="I478" s="3">
        <f t="shared" si="31"/>
        <v>1</v>
      </c>
    </row>
    <row r="479" spans="1:9" ht="12.75">
      <c r="A479" s="13" t="s">
        <v>445</v>
      </c>
      <c r="B479" s="9" t="s">
        <v>446</v>
      </c>
      <c r="C479" s="4"/>
      <c r="D479" s="4">
        <v>10.8</v>
      </c>
      <c r="E479" s="4"/>
      <c r="F479" s="30">
        <f t="shared" si="28"/>
        <v>10.8</v>
      </c>
      <c r="G479" s="3">
        <f t="shared" si="30"/>
      </c>
      <c r="H479" s="3">
        <f t="shared" si="29"/>
        <v>1</v>
      </c>
      <c r="I479" s="3">
        <f t="shared" si="31"/>
        <v>1</v>
      </c>
    </row>
    <row r="480" spans="1:9" ht="12.75">
      <c r="A480" s="13" t="s">
        <v>447</v>
      </c>
      <c r="B480" s="9" t="s">
        <v>448</v>
      </c>
      <c r="C480" s="4"/>
      <c r="D480" s="4">
        <v>13.2</v>
      </c>
      <c r="E480" s="4"/>
      <c r="F480" s="30">
        <f t="shared" si="28"/>
        <v>13.2</v>
      </c>
      <c r="G480" s="3">
        <f t="shared" si="30"/>
      </c>
      <c r="H480" s="3">
        <f t="shared" si="29"/>
        <v>1</v>
      </c>
      <c r="I480" s="3">
        <f t="shared" si="31"/>
        <v>1</v>
      </c>
    </row>
    <row r="481" spans="1:9" ht="12.75">
      <c r="A481" s="13" t="s">
        <v>449</v>
      </c>
      <c r="B481" s="9" t="s">
        <v>450</v>
      </c>
      <c r="C481" s="4"/>
      <c r="D481" s="4">
        <v>2.5</v>
      </c>
      <c r="E481" s="4">
        <v>9.5</v>
      </c>
      <c r="F481" s="30">
        <f t="shared" si="28"/>
        <v>9.5</v>
      </c>
      <c r="G481" s="3">
        <f t="shared" si="30"/>
      </c>
      <c r="H481" s="3">
        <f t="shared" si="29"/>
        <v>1</v>
      </c>
      <c r="I481" s="3">
        <f t="shared" si="31"/>
        <v>1</v>
      </c>
    </row>
    <row r="482" spans="1:9" ht="12.75">
      <c r="A482" s="13" t="s">
        <v>455</v>
      </c>
      <c r="B482" s="9" t="s">
        <v>456</v>
      </c>
      <c r="C482" s="4">
        <v>0.2</v>
      </c>
      <c r="D482" s="4"/>
      <c r="E482" s="4">
        <v>8.2</v>
      </c>
      <c r="F482" s="30" t="str">
        <f t="shared" si="28"/>
        <v>REP</v>
      </c>
      <c r="G482" s="3">
        <f t="shared" si="30"/>
      </c>
      <c r="H482" s="3">
        <f t="shared" si="29"/>
      </c>
      <c r="I482" s="3">
        <f t="shared" si="31"/>
        <v>1</v>
      </c>
    </row>
    <row r="483" spans="1:9" ht="12.75">
      <c r="A483" s="13" t="s">
        <v>457</v>
      </c>
      <c r="B483" s="9" t="s">
        <v>458</v>
      </c>
      <c r="C483" s="4"/>
      <c r="D483" s="4"/>
      <c r="E483" s="4"/>
      <c r="F483" s="30">
        <f t="shared" si="28"/>
      </c>
      <c r="G483" s="3">
        <f t="shared" si="30"/>
      </c>
      <c r="H483" s="3">
        <f t="shared" si="29"/>
      </c>
      <c r="I483" s="3">
        <f t="shared" si="31"/>
      </c>
    </row>
    <row r="484" spans="1:9" ht="12.75">
      <c r="A484" s="13" t="s">
        <v>459</v>
      </c>
      <c r="B484" s="9" t="s">
        <v>460</v>
      </c>
      <c r="C484" s="4"/>
      <c r="D484" s="4"/>
      <c r="E484" s="4"/>
      <c r="F484" s="30">
        <f t="shared" si="28"/>
      </c>
      <c r="G484" s="3">
        <f t="shared" si="30"/>
      </c>
      <c r="H484" s="3">
        <f t="shared" si="29"/>
      </c>
      <c r="I484" s="3">
        <f t="shared" si="31"/>
      </c>
    </row>
    <row r="485" spans="1:9" ht="12.75">
      <c r="A485" s="13" t="s">
        <v>461</v>
      </c>
      <c r="B485" s="9" t="s">
        <v>462</v>
      </c>
      <c r="C485" s="4">
        <v>0.9</v>
      </c>
      <c r="D485" s="4">
        <v>1.5</v>
      </c>
      <c r="E485" s="4">
        <v>6.4</v>
      </c>
      <c r="F485" s="30" t="str">
        <f t="shared" si="28"/>
        <v>REP</v>
      </c>
      <c r="G485" s="3">
        <f t="shared" si="30"/>
      </c>
      <c r="H485" s="3">
        <f t="shared" si="29"/>
      </c>
      <c r="I485" s="3">
        <f t="shared" si="31"/>
        <v>1</v>
      </c>
    </row>
    <row r="486" spans="1:9" ht="12.75">
      <c r="A486" s="13" t="s">
        <v>463</v>
      </c>
      <c r="B486" s="9" t="s">
        <v>464</v>
      </c>
      <c r="C486" s="4"/>
      <c r="D486" s="4"/>
      <c r="E486" s="4"/>
      <c r="F486" s="30">
        <f t="shared" si="28"/>
      </c>
      <c r="G486" s="3">
        <f t="shared" si="30"/>
      </c>
      <c r="H486" s="3">
        <f t="shared" si="29"/>
      </c>
      <c r="I486" s="3">
        <f t="shared" si="31"/>
      </c>
    </row>
    <row r="487" spans="1:9" ht="13.5" thickBot="1">
      <c r="A487" s="14" t="s">
        <v>465</v>
      </c>
      <c r="B487" s="10" t="s">
        <v>466</v>
      </c>
      <c r="C487" s="5"/>
      <c r="D487" s="5"/>
      <c r="E487" s="5"/>
      <c r="F487" s="31">
        <f t="shared" si="28"/>
      </c>
      <c r="G487" s="3">
        <f t="shared" si="30"/>
      </c>
      <c r="H487" s="3">
        <f t="shared" si="29"/>
      </c>
      <c r="I487" s="3">
        <f t="shared" si="31"/>
      </c>
    </row>
    <row r="488" spans="6:9" ht="14.25" thickBot="1" thickTop="1">
      <c r="F488" s="20">
        <f>IF(AND(D488="",E488=""),"",IF(MAX(D488,E488)+C488&gt;17.4,"Oral",IF(AND(MAX(D488,E488)&gt;=8.5,MAX(D488,E488)+C488&gt;=9.5),MAX(D488,E488)+C488,"REP")))</f>
      </c>
      <c r="G488" s="3">
        <f t="shared" si="30"/>
      </c>
      <c r="H488" s="3">
        <f t="shared" si="29"/>
      </c>
      <c r="I488" s="3">
        <f t="shared" si="31"/>
      </c>
    </row>
    <row r="489" spans="1:9" ht="13.5" thickBot="1">
      <c r="A489" s="17" t="s">
        <v>453</v>
      </c>
      <c r="B489" s="26" t="s">
        <v>451</v>
      </c>
      <c r="C489" s="27"/>
      <c r="D489" s="28"/>
      <c r="E489" s="28"/>
      <c r="F489" s="29">
        <f>IF(AND(D489="",E489=""),"",IF(MAX(D489,E489)+C489&gt;17.4,"Oral",IF(AND(MAX(D489,E489)&gt;=8.5,MAX(D489,E489)+C489&gt;=9.5),MAX(D489,E489)+C489,"REP")))</f>
      </c>
      <c r="G489" s="3">
        <f t="shared" si="30"/>
      </c>
      <c r="H489" s="3">
        <f t="shared" si="29"/>
      </c>
      <c r="I489" s="3">
        <f t="shared" si="31"/>
      </c>
    </row>
    <row r="490" spans="1:9" ht="12.75">
      <c r="A490" s="18">
        <v>810</v>
      </c>
      <c r="B490" s="23" t="s">
        <v>452</v>
      </c>
      <c r="C490" s="24"/>
      <c r="D490" s="25" t="s">
        <v>453</v>
      </c>
      <c r="E490" s="40">
        <v>4</v>
      </c>
      <c r="F490" s="21" t="str">
        <f>IF(AND(D490="",E490=""),"",IF(MAX(D490,E490)+C490&gt;17.4,"Oral",IF(AND(MAX(D490,E490)&gt;=8.5,MAX(D490,E490)+C490&gt;=9.5),MAX(D490,E490)+C490,"REP")))</f>
        <v>REP</v>
      </c>
      <c r="G490" s="3">
        <f t="shared" si="30"/>
      </c>
      <c r="H490" s="3">
        <f t="shared" si="29"/>
      </c>
      <c r="I490" s="3">
        <f t="shared" si="31"/>
        <v>1</v>
      </c>
    </row>
    <row r="491" spans="1:9" ht="12.75">
      <c r="A491" s="19">
        <v>50756</v>
      </c>
      <c r="B491" s="16" t="s">
        <v>873</v>
      </c>
      <c r="C491" s="4"/>
      <c r="D491" s="4">
        <v>9.5</v>
      </c>
      <c r="E491" s="39"/>
      <c r="F491" s="21">
        <f>IF(AND(D491="",E491=""),"",IF(MAX(D491,E491)+C491&gt;17.4,"Oral",IF(AND(MAX(D491,E491)&gt;=8.5,MAX(D491,E491)+C491&gt;=9.5),MAX(D491,E491)+C491,"REP")))</f>
        <v>9.5</v>
      </c>
      <c r="G491" s="3">
        <f t="shared" si="30"/>
      </c>
      <c r="H491" s="3">
        <f t="shared" si="29"/>
        <v>1</v>
      </c>
      <c r="I491" s="3">
        <f t="shared" si="31"/>
        <v>1</v>
      </c>
    </row>
    <row r="492" spans="1:9" ht="13.5" thickBot="1">
      <c r="A492" s="32">
        <v>50760</v>
      </c>
      <c r="B492" s="15" t="s">
        <v>454</v>
      </c>
      <c r="C492" s="6">
        <v>0.5</v>
      </c>
      <c r="D492" s="6"/>
      <c r="E492" s="37">
        <v>13.1</v>
      </c>
      <c r="F492" s="22">
        <f>IF(AND(D492="",E492=""),"",IF(MAX(D492,E492)+C492&gt;17.4,"Oral",IF(AND(MAX(D492,E492)&gt;=8.5,MAX(D492,E492)+C492&gt;=9.5),MAX(D492,E492)+C492,"REP")))</f>
        <v>13.6</v>
      </c>
      <c r="G492" s="3">
        <f t="shared" si="30"/>
      </c>
      <c r="H492" s="3">
        <f t="shared" si="29"/>
        <v>1</v>
      </c>
      <c r="I492" s="3">
        <f t="shared" si="31"/>
        <v>1</v>
      </c>
    </row>
    <row r="493" spans="5:9" ht="12" thickBot="1">
      <c r="E493" s="38"/>
      <c r="H493" s="3">
        <f t="shared" si="29"/>
      </c>
      <c r="I493" s="3">
        <f t="shared" si="31"/>
      </c>
    </row>
    <row r="494" spans="1:9" ht="13.5" thickBot="1">
      <c r="A494" s="17" t="s">
        <v>453</v>
      </c>
      <c r="B494" s="26" t="s">
        <v>874</v>
      </c>
      <c r="C494" s="27"/>
      <c r="D494" s="28"/>
      <c r="E494" s="28"/>
      <c r="F494" s="29">
        <f>IF(AND(D494="",E494=""),"",IF(MAX(D494,E494)+C494&gt;17.4,"Oral",IF(AND(MAX(D494,E494)&gt;=8.5,MAX(D494,E494)+C494&gt;=9.5),MAX(D494,E494)+C494,"REP")))</f>
      </c>
      <c r="H494" s="3">
        <f t="shared" si="29"/>
      </c>
      <c r="I494" s="3">
        <f t="shared" si="31"/>
      </c>
    </row>
    <row r="495" spans="1:9" ht="13.5" thickBot="1">
      <c r="A495" s="33">
        <v>50749</v>
      </c>
      <c r="B495" s="34" t="s">
        <v>875</v>
      </c>
      <c r="C495" s="6">
        <v>0</v>
      </c>
      <c r="D495" s="35" t="s">
        <v>453</v>
      </c>
      <c r="E495" s="37">
        <v>10.9</v>
      </c>
      <c r="F495" s="36">
        <f>IF(AND(D495="",E495=""),"",IF(MAX(D495,E495)+C495&gt;17.4,"Oral",IF(AND(MAX(D495,E495)&gt;=8.5,MAX(D495,E495)+C495&gt;=9.5),MAX(D495,E495)+C495,"REP")))</f>
        <v>10.9</v>
      </c>
      <c r="H495" s="3">
        <f t="shared" si="29"/>
        <v>1</v>
      </c>
      <c r="I495" s="3">
        <f t="shared" si="31"/>
        <v>1</v>
      </c>
    </row>
    <row r="497" spans="1:10" ht="12">
      <c r="A497" s="41"/>
      <c r="B497" s="41"/>
      <c r="C497" s="41"/>
      <c r="D497" s="41"/>
      <c r="E497" s="41"/>
      <c r="H497" s="3">
        <f>SUM(H2:H495)</f>
        <v>201</v>
      </c>
      <c r="I497" s="3">
        <f>SUM(I2:I495)</f>
        <v>312</v>
      </c>
      <c r="J497" s="3">
        <f>H497/I497*100</f>
        <v>64.42307692307693</v>
      </c>
    </row>
    <row r="498" spans="1:5" ht="12">
      <c r="A498" s="41"/>
      <c r="B498" s="41"/>
      <c r="C498" s="41"/>
      <c r="D498" s="41"/>
      <c r="E498" s="41"/>
    </row>
  </sheetData>
  <mergeCells count="2">
    <mergeCell ref="A497:E497"/>
    <mergeCell ref="A498:E498"/>
  </mergeCells>
  <printOptions/>
  <pageMargins left="0.26" right="0.27" top="0.76" bottom="0.57" header="0.21" footer="0.54"/>
  <pageSetup horizontalDpi="600" verticalDpi="600" orientation="portrait" paperSize="9" r:id="rId1"/>
  <headerFooter alignWithMargins="0">
    <oddHeader>&amp;C&amp;"Arial,Negrito"&amp;12Métodos Numéricos - 2º Semestre de 2002/2003
Engenharia Electrotécnica e de Computadores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Antunes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avicente</cp:lastModifiedBy>
  <cp:lastPrinted>2003-07-28T11:18:17Z</cp:lastPrinted>
  <dcterms:created xsi:type="dcterms:W3CDTF">2003-06-13T16:23:18Z</dcterms:created>
  <dcterms:modified xsi:type="dcterms:W3CDTF">2003-08-06T17:54:55Z</dcterms:modified>
  <cp:category/>
  <cp:version/>
  <cp:contentType/>
  <cp:contentStatus/>
</cp:coreProperties>
</file>